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ŠKOLSKI ODBOR\NOVI ŠKOLSKI ODBOR\SEDMA SJEDNICA\"/>
    </mc:Choice>
  </mc:AlternateContent>
  <xr:revisionPtr revIDLastSave="0" documentId="13_ncr:1_{30B20BF2-529B-4E28-9AAF-AD27E95F4A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0" r:id="rId1"/>
    <sheet name="List1" sheetId="11" state="hidden" r:id="rId2"/>
    <sheet name=" Račun prihoda i rashoda" sheetId="3" r:id="rId3"/>
    <sheet name="List2" sheetId="12" state="hidden" r:id="rId4"/>
    <sheet name="List3" sheetId="13" state="hidden" r:id="rId5"/>
    <sheet name="List4" sheetId="14" state="hidden" r:id="rId6"/>
    <sheet name="List5" sheetId="15" state="hidden" r:id="rId7"/>
    <sheet name="List6" sheetId="16" state="hidden" r:id="rId8"/>
    <sheet name="Prihodi i rashodi po izvorima" sheetId="8" r:id="rId9"/>
    <sheet name="Rashodi prema funkcijskoj kl" sheetId="5" r:id="rId10"/>
    <sheet name="Račun financiranja" sheetId="6" r:id="rId11"/>
    <sheet name="Račun financiranja po izvorima" sheetId="9" r:id="rId12"/>
    <sheet name="POSEBNI DIO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8" l="1"/>
  <c r="B27" i="8"/>
  <c r="D27" i="8"/>
  <c r="C27" i="8"/>
  <c r="F42" i="10"/>
  <c r="G39" i="10" s="1"/>
  <c r="G42" i="10" s="1"/>
  <c r="H39" i="10" s="1"/>
  <c r="H42" i="10" s="1"/>
  <c r="I39" i="10" s="1"/>
  <c r="I42" i="10" s="1"/>
  <c r="J39" i="10" s="1"/>
  <c r="J42" i="10" s="1"/>
  <c r="J26" i="10"/>
  <c r="I26" i="10"/>
  <c r="H26" i="10"/>
  <c r="G26" i="10"/>
  <c r="F26" i="10"/>
  <c r="G19" i="10"/>
  <c r="F19" i="10" l="1"/>
  <c r="F27" i="10" s="1"/>
  <c r="F33" i="10" s="1"/>
  <c r="H19" i="10"/>
  <c r="H27" i="10" s="1"/>
  <c r="H33" i="10" s="1"/>
  <c r="H34" i="10" s="1"/>
  <c r="I19" i="10"/>
  <c r="I27" i="10" s="1"/>
  <c r="I33" i="10" s="1"/>
  <c r="I34" i="10" s="1"/>
  <c r="J19" i="10"/>
  <c r="J27" i="10" s="1"/>
  <c r="J33" i="10" s="1"/>
  <c r="J34" i="10" s="1"/>
  <c r="G27" i="10"/>
  <c r="G33" i="10" s="1"/>
  <c r="G34" i="10" s="1"/>
</calcChain>
</file>

<file path=xl/sharedStrings.xml><?xml version="1.0" encoding="utf-8"?>
<sst xmlns="http://schemas.openxmlformats.org/spreadsheetml/2006/main" count="250" uniqueCount="116">
  <si>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</si>
  <si>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</si>
  <si>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</si>
  <si>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</si>
  <si>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</si>
  <si>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</si>
  <si>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</si>
  <si>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</si>
  <si>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</si>
  <si>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</si>
  <si>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</si>
  <si>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</si>
  <si>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</si>
  <si>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</si>
  <si>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</si>
  <si>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</si>
  <si>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</si>
  <si>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</si>
  <si>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</si>
  <si>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</si>
  <si>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</si>
  <si>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</si>
  <si>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</si>
  <si>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</si>
  <si>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</si>
  <si>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</si>
  <si>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</si>
  <si>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</si>
  <si>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</si>
  <si>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</si>
  <si>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</si>
  <si>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</si>
  <si>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</si>
  <si>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</si>
  <si>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</si>
  <si>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</si>
  <si>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</si>
  <si>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</si>
  <si>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</si>
  <si>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</si>
  <si>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</si>
  <si>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</si>
  <si>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</si>
  <si>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</si>
  <si>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</si>
  <si>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</si>
  <si>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</si>
  <si>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</si>
  <si>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</si>
  <si>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</si>
  <si>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</si>
  <si>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</si>
  <si>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</si>
  <si>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</si>
  <si>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</si>
  <si>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</si>
  <si>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</si>
  <si>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</si>
  <si>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</si>
  <si>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</si>
  <si>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</si>
  <si>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</si>
  <si>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</si>
  <si>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</si>
  <si>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</si>
  <si>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</si>
  <si>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</si>
  <si>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</si>
  <si>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</si>
  <si>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</si>
  <si>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</si>
  <si>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</si>
  <si>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</si>
  <si>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</si>
  <si>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</si>
  <si>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PROGRAM 030-04-00</t>
  </si>
  <si>
    <t>Aktivnost  A 2202-01</t>
  </si>
  <si>
    <t>Aktivnost  A 2202-04</t>
  </si>
  <si>
    <t>ADMINISTRACIJA I UPRAVLJANJE izvor financiranja 51</t>
  </si>
  <si>
    <t>Aktivnost  A 2203-04</t>
  </si>
  <si>
    <t>PODIZANJE KVALITETE I STANDARDA izvor financiranja 31</t>
  </si>
  <si>
    <t>Rashodi za nabavu proizvedene nefinancijske imovine</t>
  </si>
  <si>
    <t>PODIZANJE KVALITETE I STANDARDA izvor financiranja 41</t>
  </si>
  <si>
    <t>PODIZANJE KVALITETE I STANDARDA izvor financiranja 42</t>
  </si>
  <si>
    <t>PODIZANJE KVALITETE I STANDARDA izvor financiranja 51</t>
  </si>
  <si>
    <t>PODIZANJE KVALITETE I STANDARDA izvor financiranja 53</t>
  </si>
  <si>
    <t>Aktivnost  A 2203-27</t>
  </si>
  <si>
    <t>Udžbenici-izvor financiranja 51</t>
  </si>
  <si>
    <t>Aktivnost  A 2203-33</t>
  </si>
  <si>
    <t>PREHRANA ZA UČENIKE-izvor financiranja 51</t>
  </si>
  <si>
    <t>PREHRANA ZA UČENIKE-izvor financiranja 42</t>
  </si>
  <si>
    <t>OSNOVNA ŠKOLA VLADIMIR NAZOR NEVIĐANE</t>
  </si>
  <si>
    <t>Prihodi od upravnih i administrativnih pristojbi po posebnim propisima i naknada</t>
  </si>
  <si>
    <t>Prihodi od prodaje proizvoda i roba te pruženih usluga i prihodi od donacija</t>
  </si>
  <si>
    <t>Rashodi za nabavu proizvedene dugotrajne imovine</t>
  </si>
  <si>
    <t>09 Obrazovanje</t>
  </si>
  <si>
    <t>0912 Osnovno obrazovanje</t>
  </si>
  <si>
    <t>096 Dodatne usluge u obrazovanju</t>
  </si>
  <si>
    <t>31 - Vlastiti prihodi-korisnici</t>
  </si>
  <si>
    <t xml:space="preserve">  41 Prihodi za posebne namjene</t>
  </si>
  <si>
    <t>42 Višak/Manjak prihoda korisnici</t>
  </si>
  <si>
    <t>45 F.P: i dod. udio u por. na dohodak</t>
  </si>
  <si>
    <t>51 Državni proračun</t>
  </si>
  <si>
    <t>53 Proračun JLS</t>
  </si>
  <si>
    <t>4. Prihodi za posebne namjene</t>
  </si>
  <si>
    <t>54 Pomoći iz inozemstva</t>
  </si>
  <si>
    <t>DJELATNOST OSNOVNIH ŠKOLA-izvor financiranja 45,11</t>
  </si>
  <si>
    <t>Kapitalna ulaganja u osn.školi</t>
  </si>
  <si>
    <t>Aktivnost  T 4306-14</t>
  </si>
  <si>
    <t>PROJEKT STEM COUNTRY-izvor financiranja 54</t>
  </si>
  <si>
    <t>Aktivnost  T 4306-20</t>
  </si>
  <si>
    <t>ERASMUS+KA122 Budućnost na otoku izvor  54</t>
  </si>
  <si>
    <t>URBROJ:2198-1-45/01-25-1</t>
  </si>
  <si>
    <t>KLASA:400-04/25-01/05</t>
  </si>
  <si>
    <t>U Neviđanima, 19.12.2025. god.</t>
  </si>
  <si>
    <t xml:space="preserve"> FINANCIJSKI PLAN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</si>
</sst>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1" fillId="0" borderId="0" xfId="0" applyFont="1"/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9" fillId="3" borderId="1" xfId="0" quotePrefix="1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A6" sqref="A6:J6"/>
    </sheetView>
  </sheetViews>
  <sheetFormatPr defaultRowHeight="14.4" x14ac:dyDescent="0.3"/>
  <cols>
    <col min="5" max="10" width="25.33203125" customWidth="1"/>
  </cols>
  <sheetData>
    <row r="1" spans="1:10" x14ac:dyDescent="0.3">
      <c r="A1" s="63" t="s">
        <v>91</v>
      </c>
      <c r="B1" s="63"/>
      <c r="C1" s="63"/>
      <c r="D1" s="63"/>
      <c r="E1" s="63"/>
    </row>
    <row r="2" spans="1:10" x14ac:dyDescent="0.3">
      <c r="A2" s="63" t="s">
        <v>113</v>
      </c>
      <c r="B2" s="63"/>
      <c r="C2" s="63"/>
      <c r="D2" s="63"/>
      <c r="E2" s="63"/>
    </row>
    <row r="3" spans="1:10" x14ac:dyDescent="0.3">
      <c r="A3" s="63" t="s">
        <v>112</v>
      </c>
      <c r="B3" s="63"/>
      <c r="C3" s="63"/>
      <c r="D3" s="63"/>
      <c r="E3" s="63"/>
    </row>
    <row r="4" spans="1:10" x14ac:dyDescent="0.3">
      <c r="A4" s="63" t="s">
        <v>114</v>
      </c>
      <c r="B4" s="63"/>
      <c r="C4" s="63"/>
      <c r="D4" s="63"/>
      <c r="E4" s="63"/>
    </row>
    <row r="6" spans="1:10" ht="42" customHeight="1" x14ac:dyDescent="0.3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17.399999999999999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6" x14ac:dyDescent="0.3">
      <c r="A8" s="79" t="s">
        <v>19</v>
      </c>
      <c r="B8" s="79"/>
      <c r="C8" s="79"/>
      <c r="D8" s="79"/>
      <c r="E8" s="79"/>
      <c r="F8" s="79"/>
      <c r="G8" s="79"/>
      <c r="H8" s="79"/>
      <c r="I8" s="92"/>
      <c r="J8" s="92"/>
    </row>
    <row r="9" spans="1:10" ht="17.399999999999999" x14ac:dyDescent="0.3">
      <c r="A9" s="4"/>
      <c r="B9" s="4"/>
      <c r="C9" s="4"/>
      <c r="D9" s="4"/>
      <c r="E9" s="4"/>
      <c r="F9" s="4"/>
      <c r="G9" s="4"/>
      <c r="H9" s="4"/>
      <c r="I9" s="5"/>
      <c r="J9" s="5"/>
    </row>
    <row r="10" spans="1:10" ht="15.6" x14ac:dyDescent="0.3">
      <c r="A10" s="79" t="s">
        <v>26</v>
      </c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17.399999999999999" x14ac:dyDescent="0.3">
      <c r="A11" s="1"/>
      <c r="B11" s="2"/>
      <c r="C11" s="2"/>
      <c r="D11" s="2"/>
      <c r="E11" s="6"/>
      <c r="F11" s="7"/>
      <c r="G11" s="7"/>
      <c r="H11" s="7"/>
      <c r="I11" s="7"/>
      <c r="J11" s="34" t="s">
        <v>32</v>
      </c>
    </row>
    <row r="12" spans="1:10" ht="26.4" x14ac:dyDescent="0.3">
      <c r="A12" s="27"/>
      <c r="B12" s="28"/>
      <c r="C12" s="28"/>
      <c r="D12" s="29"/>
      <c r="E12" s="30"/>
      <c r="F12" s="3" t="s">
        <v>68</v>
      </c>
      <c r="G12" s="3" t="s">
        <v>69</v>
      </c>
      <c r="H12" s="3" t="s">
        <v>70</v>
      </c>
      <c r="I12" s="3" t="s">
        <v>65</v>
      </c>
      <c r="J12" s="3" t="s">
        <v>71</v>
      </c>
    </row>
    <row r="13" spans="1:10" x14ac:dyDescent="0.3">
      <c r="A13" s="84" t="s">
        <v>0</v>
      </c>
      <c r="B13" s="78"/>
      <c r="C13" s="78"/>
      <c r="D13" s="78"/>
      <c r="E13" s="93"/>
      <c r="F13" s="70">
        <v>839659.75</v>
      </c>
      <c r="G13" s="70">
        <v>1141586.43</v>
      </c>
      <c r="H13" s="70">
        <v>1135147.6000000001</v>
      </c>
      <c r="I13" s="70">
        <v>1135147.6000000001</v>
      </c>
      <c r="J13" s="70">
        <v>1135147.6000000001</v>
      </c>
    </row>
    <row r="14" spans="1:10" x14ac:dyDescent="0.3">
      <c r="A14" s="94" t="s">
        <v>33</v>
      </c>
      <c r="B14" s="95"/>
      <c r="C14" s="95"/>
      <c r="D14" s="95"/>
      <c r="E14" s="91"/>
      <c r="F14" s="73">
        <v>839659.75</v>
      </c>
      <c r="G14" s="73">
        <v>1141586.43</v>
      </c>
      <c r="H14" s="73">
        <v>1135147.6000000001</v>
      </c>
      <c r="I14" s="73">
        <v>1135147.6000000001</v>
      </c>
      <c r="J14" s="73">
        <v>1135147.6000000001</v>
      </c>
    </row>
    <row r="15" spans="1:10" x14ac:dyDescent="0.3">
      <c r="A15" s="90" t="s">
        <v>34</v>
      </c>
      <c r="B15" s="91"/>
      <c r="C15" s="91"/>
      <c r="D15" s="91"/>
      <c r="E15" s="91"/>
      <c r="F15" s="74">
        <v>0</v>
      </c>
      <c r="G15" s="74">
        <v>0</v>
      </c>
      <c r="H15" s="74">
        <v>0</v>
      </c>
      <c r="I15" s="74">
        <v>0</v>
      </c>
      <c r="J15" s="74">
        <v>0</v>
      </c>
    </row>
    <row r="16" spans="1:10" x14ac:dyDescent="0.3">
      <c r="A16" s="35" t="s">
        <v>1</v>
      </c>
      <c r="B16" s="43"/>
      <c r="C16" s="43"/>
      <c r="D16" s="43"/>
      <c r="E16" s="43"/>
      <c r="F16" s="70">
        <v>842187.44</v>
      </c>
      <c r="G16" s="70">
        <v>1147365.06</v>
      </c>
      <c r="H16" s="70">
        <v>1141147.6000000001</v>
      </c>
      <c r="I16" s="70">
        <v>1141147.6000000001</v>
      </c>
      <c r="J16" s="70">
        <v>1141147.6000000001</v>
      </c>
    </row>
    <row r="17" spans="1:10" x14ac:dyDescent="0.3">
      <c r="A17" s="96" t="s">
        <v>35</v>
      </c>
      <c r="B17" s="95"/>
      <c r="C17" s="95"/>
      <c r="D17" s="95"/>
      <c r="E17" s="95"/>
      <c r="F17" s="32"/>
      <c r="G17" s="32"/>
      <c r="H17" s="32"/>
      <c r="I17" s="32"/>
      <c r="J17" s="44"/>
    </row>
    <row r="18" spans="1:10" x14ac:dyDescent="0.3">
      <c r="A18" s="90" t="s">
        <v>36</v>
      </c>
      <c r="B18" s="91"/>
      <c r="C18" s="91"/>
      <c r="D18" s="91"/>
      <c r="E18" s="91"/>
      <c r="F18" s="32"/>
      <c r="G18" s="32"/>
      <c r="H18" s="32"/>
      <c r="I18" s="32"/>
      <c r="J18" s="44"/>
    </row>
    <row r="19" spans="1:10" x14ac:dyDescent="0.3">
      <c r="A19" s="77" t="s">
        <v>57</v>
      </c>
      <c r="B19" s="78"/>
      <c r="C19" s="78"/>
      <c r="D19" s="78"/>
      <c r="E19" s="78"/>
      <c r="F19" s="31">
        <f>F13-F16</f>
        <v>-2527.6899999999441</v>
      </c>
      <c r="G19" s="70">
        <f t="shared" ref="G19:J19" si="0">G13-G16</f>
        <v>-5778.6300000001211</v>
      </c>
      <c r="H19" s="70">
        <f t="shared" si="0"/>
        <v>-6000</v>
      </c>
      <c r="I19" s="70">
        <f t="shared" si="0"/>
        <v>-6000</v>
      </c>
      <c r="J19" s="70">
        <f t="shared" si="0"/>
        <v>-6000</v>
      </c>
    </row>
    <row r="20" spans="1:10" ht="17.399999999999999" x14ac:dyDescent="0.3">
      <c r="A20" s="4"/>
      <c r="B20" s="22"/>
      <c r="C20" s="22"/>
      <c r="D20" s="22"/>
      <c r="E20" s="22"/>
      <c r="F20" s="22"/>
      <c r="G20" s="22"/>
      <c r="H20" s="23"/>
      <c r="I20" s="23"/>
      <c r="J20" s="23"/>
    </row>
    <row r="21" spans="1:10" ht="15.6" x14ac:dyDescent="0.3">
      <c r="A21" s="79" t="s">
        <v>27</v>
      </c>
      <c r="B21" s="80"/>
      <c r="C21" s="80"/>
      <c r="D21" s="80"/>
      <c r="E21" s="80"/>
      <c r="F21" s="80"/>
      <c r="G21" s="80"/>
      <c r="H21" s="80"/>
      <c r="I21" s="80"/>
      <c r="J21" s="80"/>
    </row>
    <row r="22" spans="1:10" ht="17.399999999999999" x14ac:dyDescent="0.3">
      <c r="A22" s="4"/>
      <c r="B22" s="22"/>
      <c r="C22" s="22"/>
      <c r="D22" s="22"/>
      <c r="E22" s="22"/>
      <c r="F22" s="22"/>
      <c r="G22" s="22"/>
      <c r="H22" s="23"/>
      <c r="I22" s="23"/>
      <c r="J22" s="23"/>
    </row>
    <row r="23" spans="1:10" ht="26.4" x14ac:dyDescent="0.3">
      <c r="A23" s="27"/>
      <c r="B23" s="28"/>
      <c r="C23" s="28"/>
      <c r="D23" s="29"/>
      <c r="E23" s="30"/>
      <c r="F23" s="3" t="s">
        <v>68</v>
      </c>
      <c r="G23" s="3" t="s">
        <v>69</v>
      </c>
      <c r="H23" s="3" t="s">
        <v>70</v>
      </c>
      <c r="I23" s="3" t="s">
        <v>65</v>
      </c>
      <c r="J23" s="3" t="s">
        <v>71</v>
      </c>
    </row>
    <row r="24" spans="1:10" x14ac:dyDescent="0.3">
      <c r="A24" s="90" t="s">
        <v>37</v>
      </c>
      <c r="B24" s="91"/>
      <c r="C24" s="91"/>
      <c r="D24" s="91"/>
      <c r="E24" s="91"/>
      <c r="F24" s="32"/>
      <c r="G24" s="32"/>
      <c r="H24" s="32"/>
      <c r="I24" s="32"/>
      <c r="J24" s="44"/>
    </row>
    <row r="25" spans="1:10" x14ac:dyDescent="0.3">
      <c r="A25" s="90" t="s">
        <v>38</v>
      </c>
      <c r="B25" s="91"/>
      <c r="C25" s="91"/>
      <c r="D25" s="91"/>
      <c r="E25" s="91"/>
      <c r="F25" s="32"/>
      <c r="G25" s="32"/>
      <c r="H25" s="32"/>
      <c r="I25" s="32"/>
      <c r="J25" s="44"/>
    </row>
    <row r="26" spans="1:10" x14ac:dyDescent="0.3">
      <c r="A26" s="77" t="s">
        <v>2</v>
      </c>
      <c r="B26" s="78"/>
      <c r="C26" s="78"/>
      <c r="D26" s="78"/>
      <c r="E26" s="78"/>
      <c r="F26" s="31">
        <f>F24-F25</f>
        <v>0</v>
      </c>
      <c r="G26" s="31">
        <f t="shared" ref="G26:J26" si="1">G24-G25</f>
        <v>0</v>
      </c>
      <c r="H26" s="31">
        <f t="shared" si="1"/>
        <v>0</v>
      </c>
      <c r="I26" s="31">
        <f t="shared" si="1"/>
        <v>0</v>
      </c>
      <c r="J26" s="31">
        <f t="shared" si="1"/>
        <v>0</v>
      </c>
    </row>
    <row r="27" spans="1:10" x14ac:dyDescent="0.3">
      <c r="A27" s="77" t="s">
        <v>58</v>
      </c>
      <c r="B27" s="78"/>
      <c r="C27" s="78"/>
      <c r="D27" s="78"/>
      <c r="E27" s="78"/>
      <c r="F27" s="31">
        <f>F19+F26</f>
        <v>-2527.6899999999441</v>
      </c>
      <c r="G27" s="31">
        <f t="shared" ref="G27:J27" si="2">G19+G26</f>
        <v>-5778.6300000001211</v>
      </c>
      <c r="H27" s="31">
        <f t="shared" si="2"/>
        <v>-6000</v>
      </c>
      <c r="I27" s="31">
        <f t="shared" si="2"/>
        <v>-6000</v>
      </c>
      <c r="J27" s="31">
        <f t="shared" si="2"/>
        <v>-6000</v>
      </c>
    </row>
    <row r="28" spans="1:10" ht="17.399999999999999" x14ac:dyDescent="0.3">
      <c r="A28" s="21"/>
      <c r="B28" s="22"/>
      <c r="C28" s="22"/>
      <c r="D28" s="22"/>
      <c r="E28" s="22"/>
      <c r="F28" s="22"/>
      <c r="G28" s="22"/>
      <c r="H28" s="23"/>
      <c r="I28" s="23"/>
      <c r="J28" s="23"/>
    </row>
    <row r="29" spans="1:10" ht="15.6" x14ac:dyDescent="0.3">
      <c r="A29" s="79" t="s">
        <v>59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15.6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26.4" x14ac:dyDescent="0.3">
      <c r="A31" s="27"/>
      <c r="B31" s="28"/>
      <c r="C31" s="28"/>
      <c r="D31" s="29"/>
      <c r="E31" s="30"/>
      <c r="F31" s="3" t="s">
        <v>68</v>
      </c>
      <c r="G31" s="3" t="s">
        <v>69</v>
      </c>
      <c r="H31" s="3" t="s">
        <v>70</v>
      </c>
      <c r="I31" s="3" t="s">
        <v>65</v>
      </c>
      <c r="J31" s="3" t="s">
        <v>71</v>
      </c>
    </row>
    <row r="32" spans="1:10" ht="15" customHeight="1" x14ac:dyDescent="0.3">
      <c r="A32" s="81" t="s">
        <v>60</v>
      </c>
      <c r="B32" s="82"/>
      <c r="C32" s="82"/>
      <c r="D32" s="82"/>
      <c r="E32" s="83"/>
      <c r="F32" s="45">
        <v>0</v>
      </c>
      <c r="G32" s="45">
        <v>0</v>
      </c>
      <c r="H32" s="45">
        <v>0</v>
      </c>
      <c r="I32" s="45">
        <v>0</v>
      </c>
      <c r="J32" s="46">
        <v>0</v>
      </c>
    </row>
    <row r="33" spans="1:10" ht="15" customHeight="1" x14ac:dyDescent="0.3">
      <c r="A33" s="77" t="s">
        <v>61</v>
      </c>
      <c r="B33" s="78"/>
      <c r="C33" s="78"/>
      <c r="D33" s="78"/>
      <c r="E33" s="78"/>
      <c r="F33" s="47">
        <f>F27+F32</f>
        <v>-2527.6899999999441</v>
      </c>
      <c r="G33" s="47">
        <f t="shared" ref="G33:J33" si="3">G27+G32</f>
        <v>-5778.6300000001211</v>
      </c>
      <c r="H33" s="47">
        <f t="shared" si="3"/>
        <v>-6000</v>
      </c>
      <c r="I33" s="47">
        <f t="shared" si="3"/>
        <v>-6000</v>
      </c>
      <c r="J33" s="48">
        <f t="shared" si="3"/>
        <v>-6000</v>
      </c>
    </row>
    <row r="34" spans="1:10" ht="45" customHeight="1" x14ac:dyDescent="0.3">
      <c r="A34" s="84" t="s">
        <v>62</v>
      </c>
      <c r="B34" s="85"/>
      <c r="C34" s="85"/>
      <c r="D34" s="85"/>
      <c r="E34" s="86"/>
      <c r="F34" s="72">
        <v>8306.32</v>
      </c>
      <c r="G34" s="47">
        <f t="shared" ref="G34:J34" si="4">G19+G26+G32-G33</f>
        <v>0</v>
      </c>
      <c r="H34" s="47">
        <f t="shared" si="4"/>
        <v>0</v>
      </c>
      <c r="I34" s="47">
        <f t="shared" si="4"/>
        <v>0</v>
      </c>
      <c r="J34" s="48">
        <f t="shared" si="4"/>
        <v>0</v>
      </c>
    </row>
    <row r="35" spans="1:10" ht="15.6" x14ac:dyDescent="0.3">
      <c r="A35" s="49"/>
      <c r="B35" s="50"/>
      <c r="C35" s="50"/>
      <c r="D35" s="50"/>
      <c r="E35" s="50"/>
      <c r="F35" s="50"/>
      <c r="G35" s="50"/>
      <c r="H35" s="50"/>
      <c r="I35" s="50"/>
      <c r="J35" s="50"/>
    </row>
    <row r="36" spans="1:10" ht="15.6" x14ac:dyDescent="0.3">
      <c r="A36" s="87" t="s">
        <v>56</v>
      </c>
      <c r="B36" s="87"/>
      <c r="C36" s="87"/>
      <c r="D36" s="87"/>
      <c r="E36" s="87"/>
      <c r="F36" s="87"/>
      <c r="G36" s="87"/>
      <c r="H36" s="87"/>
      <c r="I36" s="87"/>
      <c r="J36" s="87"/>
    </row>
    <row r="37" spans="1:10" ht="17.399999999999999" x14ac:dyDescent="0.3">
      <c r="A37" s="51"/>
      <c r="B37" s="52"/>
      <c r="C37" s="52"/>
      <c r="D37" s="52"/>
      <c r="E37" s="52"/>
      <c r="F37" s="52"/>
      <c r="G37" s="52"/>
      <c r="H37" s="53"/>
      <c r="I37" s="53"/>
      <c r="J37" s="53"/>
    </row>
    <row r="38" spans="1:10" ht="26.4" x14ac:dyDescent="0.3">
      <c r="A38" s="54"/>
      <c r="B38" s="55"/>
      <c r="C38" s="55"/>
      <c r="D38" s="56"/>
      <c r="E38" s="57"/>
      <c r="F38" s="58" t="s">
        <v>68</v>
      </c>
      <c r="G38" s="58" t="s">
        <v>69</v>
      </c>
      <c r="H38" s="58" t="s">
        <v>70</v>
      </c>
      <c r="I38" s="58" t="s">
        <v>65</v>
      </c>
      <c r="J38" s="58" t="s">
        <v>71</v>
      </c>
    </row>
    <row r="39" spans="1:10" x14ac:dyDescent="0.3">
      <c r="A39" s="81" t="s">
        <v>60</v>
      </c>
      <c r="B39" s="82"/>
      <c r="C39" s="82"/>
      <c r="D39" s="82"/>
      <c r="E39" s="83"/>
      <c r="F39" s="45">
        <v>0</v>
      </c>
      <c r="G39" s="45">
        <f>F42</f>
        <v>0</v>
      </c>
      <c r="H39" s="45">
        <f>G42</f>
        <v>0</v>
      </c>
      <c r="I39" s="45">
        <f>H42</f>
        <v>0</v>
      </c>
      <c r="J39" s="46">
        <f>I42</f>
        <v>0</v>
      </c>
    </row>
    <row r="40" spans="1:10" ht="28.5" customHeight="1" x14ac:dyDescent="0.3">
      <c r="A40" s="81" t="s">
        <v>63</v>
      </c>
      <c r="B40" s="82"/>
      <c r="C40" s="82"/>
      <c r="D40" s="82"/>
      <c r="E40" s="83"/>
      <c r="F40" s="45">
        <v>0</v>
      </c>
      <c r="G40" s="45">
        <v>0</v>
      </c>
      <c r="H40" s="45">
        <v>0</v>
      </c>
      <c r="I40" s="45">
        <v>0</v>
      </c>
      <c r="J40" s="46">
        <v>0</v>
      </c>
    </row>
    <row r="41" spans="1:10" x14ac:dyDescent="0.3">
      <c r="A41" s="81" t="s">
        <v>64</v>
      </c>
      <c r="B41" s="88"/>
      <c r="C41" s="88"/>
      <c r="D41" s="88"/>
      <c r="E41" s="89"/>
      <c r="F41" s="45">
        <v>0</v>
      </c>
      <c r="G41" s="45">
        <v>0</v>
      </c>
      <c r="H41" s="45">
        <v>0</v>
      </c>
      <c r="I41" s="45">
        <v>0</v>
      </c>
      <c r="J41" s="46">
        <v>0</v>
      </c>
    </row>
    <row r="42" spans="1:10" ht="15" customHeight="1" x14ac:dyDescent="0.3">
      <c r="A42" s="77" t="s">
        <v>61</v>
      </c>
      <c r="B42" s="78"/>
      <c r="C42" s="78"/>
      <c r="D42" s="78"/>
      <c r="E42" s="78"/>
      <c r="F42" s="33">
        <f>F39-F40+F41</f>
        <v>0</v>
      </c>
      <c r="G42" s="33">
        <f t="shared" ref="G42:J42" si="5">G39-G40+G41</f>
        <v>0</v>
      </c>
      <c r="H42" s="33">
        <f t="shared" si="5"/>
        <v>0</v>
      </c>
      <c r="I42" s="33">
        <f t="shared" si="5"/>
        <v>0</v>
      </c>
      <c r="J42" s="59">
        <f t="shared" si="5"/>
        <v>0</v>
      </c>
    </row>
    <row r="43" spans="1:10" ht="17.25" customHeight="1" x14ac:dyDescent="0.3"/>
    <row r="44" spans="1:10" x14ac:dyDescent="0.3">
      <c r="A44" s="75"/>
      <c r="B44" s="76"/>
      <c r="C44" s="76"/>
      <c r="D44" s="76"/>
      <c r="E44" s="76"/>
      <c r="F44" s="76"/>
      <c r="G44" s="76"/>
      <c r="H44" s="76"/>
      <c r="I44" s="76"/>
      <c r="J44" s="76"/>
    </row>
    <row r="45" spans="1:10" ht="9" customHeight="1" x14ac:dyDescent="0.3"/>
  </sheetData>
  <mergeCells count="24">
    <mergeCell ref="A25:E25"/>
    <mergeCell ref="A6:J6"/>
    <mergeCell ref="A8:J8"/>
    <mergeCell ref="A10:J10"/>
    <mergeCell ref="A13:E13"/>
    <mergeCell ref="A14:E14"/>
    <mergeCell ref="A15:E15"/>
    <mergeCell ref="A17:E17"/>
    <mergeCell ref="A18:E18"/>
    <mergeCell ref="A19:E19"/>
    <mergeCell ref="A21:J21"/>
    <mergeCell ref="A24:E24"/>
    <mergeCell ref="A44:J44"/>
    <mergeCell ref="A26:E26"/>
    <mergeCell ref="A27:E27"/>
    <mergeCell ref="A29:J29"/>
    <mergeCell ref="A32:E32"/>
    <mergeCell ref="A33:E33"/>
    <mergeCell ref="A34:E34"/>
    <mergeCell ref="A36:J36"/>
    <mergeCell ref="A39:E39"/>
    <mergeCell ref="A40:E40"/>
    <mergeCell ref="A41:E41"/>
    <mergeCell ref="A42:E42"/>
  </mergeCell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13" sqref="B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79" t="s">
        <v>67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79" t="s">
        <v>19</v>
      </c>
      <c r="B3" s="79"/>
      <c r="C3" s="79"/>
      <c r="D3" s="79"/>
      <c r="E3" s="92"/>
      <c r="F3" s="92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9" t="s">
        <v>4</v>
      </c>
      <c r="B5" s="80"/>
      <c r="C5" s="80"/>
      <c r="D5" s="80"/>
      <c r="E5" s="80"/>
      <c r="F5" s="80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79" t="s">
        <v>14</v>
      </c>
      <c r="B7" s="97"/>
      <c r="C7" s="97"/>
      <c r="D7" s="97"/>
      <c r="E7" s="97"/>
      <c r="F7" s="97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43</v>
      </c>
      <c r="B9" s="19" t="s">
        <v>72</v>
      </c>
      <c r="C9" s="20" t="s">
        <v>69</v>
      </c>
      <c r="D9" s="20" t="s">
        <v>73</v>
      </c>
      <c r="E9" s="20" t="s">
        <v>66</v>
      </c>
      <c r="F9" s="20" t="s">
        <v>74</v>
      </c>
    </row>
    <row r="10" spans="1:6" ht="15.75" customHeight="1" x14ac:dyDescent="0.3">
      <c r="A10" s="11" t="s">
        <v>15</v>
      </c>
      <c r="B10" s="8"/>
      <c r="C10" s="9"/>
      <c r="D10" s="9"/>
      <c r="E10" s="9"/>
      <c r="F10" s="9"/>
    </row>
    <row r="11" spans="1:6" ht="15.75" customHeight="1" x14ac:dyDescent="0.3">
      <c r="A11" s="11" t="s">
        <v>95</v>
      </c>
      <c r="B11" s="69">
        <v>842187.44</v>
      </c>
      <c r="C11" s="62">
        <v>1147365.06</v>
      </c>
      <c r="D11" s="62">
        <v>1141147.6000000001</v>
      </c>
      <c r="E11" s="62">
        <v>1141147.6000000001</v>
      </c>
      <c r="F11" s="62">
        <v>1141147.6000000001</v>
      </c>
    </row>
    <row r="12" spans="1:6" x14ac:dyDescent="0.3">
      <c r="A12" s="17" t="s">
        <v>96</v>
      </c>
      <c r="B12" s="69">
        <v>820468.72</v>
      </c>
      <c r="C12" s="62">
        <v>1117365.06</v>
      </c>
      <c r="D12" s="62">
        <v>1111147.6000000001</v>
      </c>
      <c r="E12" s="62">
        <v>1111147.6000000001</v>
      </c>
      <c r="F12" s="62">
        <v>1111147.6000000001</v>
      </c>
    </row>
    <row r="13" spans="1:6" x14ac:dyDescent="0.3">
      <c r="A13" s="16" t="s">
        <v>97</v>
      </c>
      <c r="B13" s="69">
        <v>21718.720000000001</v>
      </c>
      <c r="C13" s="62">
        <v>30000</v>
      </c>
      <c r="D13" s="62">
        <v>30000</v>
      </c>
      <c r="E13" s="62">
        <v>30000</v>
      </c>
      <c r="F13" s="62">
        <v>30000</v>
      </c>
    </row>
    <row r="14" spans="1:6" x14ac:dyDescent="0.3">
      <c r="A14" s="11"/>
      <c r="B14" s="8"/>
      <c r="C14" s="9"/>
      <c r="D14" s="9"/>
      <c r="E14" s="9"/>
      <c r="F14" s="10"/>
    </row>
    <row r="15" spans="1:6" x14ac:dyDescent="0.3">
      <c r="A15" s="18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2" sqref="E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79" t="s">
        <v>67</v>
      </c>
      <c r="B1" s="79"/>
      <c r="C1" s="79"/>
      <c r="D1" s="79"/>
      <c r="E1" s="79"/>
      <c r="F1" s="79"/>
      <c r="G1" s="79"/>
      <c r="H1" s="7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79" t="s">
        <v>19</v>
      </c>
      <c r="B3" s="79"/>
      <c r="C3" s="79"/>
      <c r="D3" s="79"/>
      <c r="E3" s="79"/>
      <c r="F3" s="79"/>
      <c r="G3" s="79"/>
      <c r="H3" s="7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79" t="s">
        <v>50</v>
      </c>
      <c r="B5" s="79"/>
      <c r="C5" s="79"/>
      <c r="D5" s="79"/>
      <c r="E5" s="79"/>
      <c r="F5" s="79"/>
      <c r="G5" s="79"/>
      <c r="H5" s="79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31</v>
      </c>
      <c r="D7" s="19" t="s">
        <v>72</v>
      </c>
      <c r="E7" s="20" t="s">
        <v>69</v>
      </c>
      <c r="F7" s="20" t="s">
        <v>73</v>
      </c>
      <c r="G7" s="20" t="s">
        <v>66</v>
      </c>
      <c r="H7" s="20" t="s">
        <v>74</v>
      </c>
    </row>
    <row r="8" spans="1:8" x14ac:dyDescent="0.3">
      <c r="A8" s="37"/>
      <c r="B8" s="38"/>
      <c r="C8" s="36" t="s">
        <v>52</v>
      </c>
      <c r="D8" s="38"/>
      <c r="E8" s="37"/>
      <c r="F8" s="37"/>
      <c r="G8" s="37"/>
      <c r="H8" s="37"/>
    </row>
    <row r="9" spans="1:8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3">
      <c r="A11" s="11"/>
      <c r="B11" s="15"/>
      <c r="C11" s="40"/>
      <c r="D11" s="8"/>
      <c r="E11" s="9"/>
      <c r="F11" s="9"/>
      <c r="G11" s="9"/>
      <c r="H11" s="9"/>
    </row>
    <row r="12" spans="1:8" x14ac:dyDescent="0.3">
      <c r="A12" s="11"/>
      <c r="B12" s="15"/>
      <c r="C12" s="36" t="s">
        <v>55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4" t="s">
        <v>17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5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79" t="s">
        <v>67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9" t="s">
        <v>19</v>
      </c>
      <c r="B3" s="79"/>
      <c r="C3" s="79"/>
      <c r="D3" s="79"/>
      <c r="E3" s="79"/>
      <c r="F3" s="7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9" t="s">
        <v>51</v>
      </c>
      <c r="B5" s="79"/>
      <c r="C5" s="79"/>
      <c r="D5" s="79"/>
      <c r="E5" s="79"/>
      <c r="F5" s="79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9" t="s">
        <v>43</v>
      </c>
      <c r="B7" s="19" t="s">
        <v>72</v>
      </c>
      <c r="C7" s="20" t="s">
        <v>69</v>
      </c>
      <c r="D7" s="20" t="s">
        <v>73</v>
      </c>
      <c r="E7" s="20" t="s">
        <v>66</v>
      </c>
      <c r="F7" s="20" t="s">
        <v>74</v>
      </c>
    </row>
    <row r="8" spans="1:6" x14ac:dyDescent="0.3">
      <c r="A8" s="11" t="s">
        <v>52</v>
      </c>
      <c r="B8" s="8"/>
      <c r="C8" s="9"/>
      <c r="D8" s="9"/>
      <c r="E8" s="9"/>
      <c r="F8" s="9"/>
    </row>
    <row r="9" spans="1:6" ht="26.4" x14ac:dyDescent="0.3">
      <c r="A9" s="11" t="s">
        <v>53</v>
      </c>
      <c r="B9" s="8"/>
      <c r="C9" s="9"/>
      <c r="D9" s="9"/>
      <c r="E9" s="9"/>
      <c r="F9" s="9"/>
    </row>
    <row r="10" spans="1:6" ht="26.4" x14ac:dyDescent="0.3">
      <c r="A10" s="17" t="s">
        <v>54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55</v>
      </c>
      <c r="B12" s="8"/>
      <c r="C12" s="9"/>
      <c r="D12" s="9"/>
      <c r="E12" s="9"/>
      <c r="F12" s="9"/>
    </row>
    <row r="13" spans="1:6" x14ac:dyDescent="0.3">
      <c r="A13" s="24" t="s">
        <v>46</v>
      </c>
      <c r="B13" s="8"/>
      <c r="C13" s="9"/>
      <c r="D13" s="9"/>
      <c r="E13" s="9"/>
      <c r="F13" s="9"/>
    </row>
    <row r="14" spans="1:6" x14ac:dyDescent="0.3">
      <c r="A14" s="13" t="s">
        <v>47</v>
      </c>
      <c r="B14" s="8"/>
      <c r="C14" s="9"/>
      <c r="D14" s="9"/>
      <c r="E14" s="9"/>
      <c r="F14" s="10"/>
    </row>
    <row r="15" spans="1:6" x14ac:dyDescent="0.3">
      <c r="A15" s="24" t="s">
        <v>48</v>
      </c>
      <c r="B15" s="8"/>
      <c r="C15" s="9"/>
      <c r="D15" s="9"/>
      <c r="E15" s="9"/>
      <c r="F15" s="10"/>
    </row>
    <row r="16" spans="1:6" x14ac:dyDescent="0.3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1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4.6640625" customWidth="1"/>
    <col min="5" max="9" width="25.33203125" customWidth="1"/>
  </cols>
  <sheetData>
    <row r="1" spans="1:9" ht="42" customHeight="1" x14ac:dyDescent="0.3">
      <c r="A1" s="79" t="s">
        <v>67</v>
      </c>
      <c r="B1" s="79"/>
      <c r="C1" s="79"/>
      <c r="D1" s="79"/>
      <c r="E1" s="79"/>
      <c r="F1" s="79"/>
      <c r="G1" s="79"/>
      <c r="H1" s="79"/>
      <c r="I1" s="79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79" t="s">
        <v>18</v>
      </c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04" t="s">
        <v>20</v>
      </c>
      <c r="B5" s="105"/>
      <c r="C5" s="106"/>
      <c r="D5" s="19" t="s">
        <v>21</v>
      </c>
      <c r="E5" s="19" t="s">
        <v>72</v>
      </c>
      <c r="F5" s="20" t="s">
        <v>69</v>
      </c>
      <c r="G5" s="20" t="s">
        <v>73</v>
      </c>
      <c r="H5" s="20" t="s">
        <v>66</v>
      </c>
      <c r="I5" s="20" t="s">
        <v>74</v>
      </c>
    </row>
    <row r="6" spans="1:9" x14ac:dyDescent="0.3">
      <c r="A6" s="101" t="s">
        <v>75</v>
      </c>
      <c r="B6" s="102"/>
      <c r="C6" s="103"/>
      <c r="D6" s="60" t="s">
        <v>25</v>
      </c>
      <c r="E6" s="8"/>
      <c r="F6" s="9"/>
      <c r="G6" s="9"/>
      <c r="H6" s="9"/>
      <c r="I6" s="9"/>
    </row>
    <row r="7" spans="1:9" ht="26.4" x14ac:dyDescent="0.3">
      <c r="A7" s="101" t="s">
        <v>76</v>
      </c>
      <c r="B7" s="102"/>
      <c r="C7" s="103"/>
      <c r="D7" s="60" t="s">
        <v>106</v>
      </c>
      <c r="E7" s="8"/>
      <c r="F7" s="9"/>
      <c r="G7" s="9"/>
      <c r="H7" s="9"/>
      <c r="I7" s="9"/>
    </row>
    <row r="8" spans="1:9" x14ac:dyDescent="0.3">
      <c r="A8" s="107">
        <v>3</v>
      </c>
      <c r="B8" s="108"/>
      <c r="C8" s="109"/>
      <c r="D8" s="61" t="s">
        <v>10</v>
      </c>
      <c r="E8" s="8"/>
      <c r="F8" s="9"/>
      <c r="G8" s="9"/>
      <c r="H8" s="9"/>
      <c r="I8" s="10"/>
    </row>
    <row r="9" spans="1:9" x14ac:dyDescent="0.3">
      <c r="A9" s="98">
        <v>31</v>
      </c>
      <c r="B9" s="99"/>
      <c r="C9" s="100"/>
      <c r="D9" s="61" t="s">
        <v>11</v>
      </c>
      <c r="E9" s="69">
        <v>0</v>
      </c>
      <c r="F9" s="62">
        <v>0</v>
      </c>
      <c r="G9" s="62">
        <v>0</v>
      </c>
      <c r="H9" s="62">
        <v>0</v>
      </c>
      <c r="I9" s="62">
        <v>0</v>
      </c>
    </row>
    <row r="10" spans="1:9" x14ac:dyDescent="0.3">
      <c r="A10" s="98">
        <v>32</v>
      </c>
      <c r="B10" s="99"/>
      <c r="C10" s="100"/>
      <c r="D10" s="61" t="s">
        <v>22</v>
      </c>
      <c r="E10" s="8">
        <v>109064.61</v>
      </c>
      <c r="F10" s="62">
        <v>84776.53</v>
      </c>
      <c r="G10" s="62">
        <v>84776.53</v>
      </c>
      <c r="H10" s="62">
        <v>84776.53</v>
      </c>
      <c r="I10" s="62">
        <v>84776.53</v>
      </c>
    </row>
    <row r="11" spans="1:9" ht="26.4" x14ac:dyDescent="0.3">
      <c r="A11" s="107">
        <v>4</v>
      </c>
      <c r="B11" s="108"/>
      <c r="C11" s="109"/>
      <c r="D11" s="61" t="s">
        <v>12</v>
      </c>
      <c r="E11" s="8"/>
      <c r="F11" s="62"/>
      <c r="G11" s="62"/>
      <c r="H11" s="62"/>
      <c r="I11" s="62"/>
    </row>
    <row r="12" spans="1:9" ht="26.4" x14ac:dyDescent="0.3">
      <c r="A12" s="98">
        <v>42</v>
      </c>
      <c r="B12" s="99"/>
      <c r="C12" s="100"/>
      <c r="D12" s="61" t="s">
        <v>81</v>
      </c>
      <c r="E12" s="69">
        <v>11800</v>
      </c>
      <c r="F12" s="62">
        <v>0</v>
      </c>
      <c r="G12" s="62">
        <v>0</v>
      </c>
      <c r="H12" s="62">
        <v>0</v>
      </c>
      <c r="I12" s="62">
        <v>0</v>
      </c>
    </row>
    <row r="13" spans="1:9" x14ac:dyDescent="0.3">
      <c r="A13" s="66">
        <v>45</v>
      </c>
      <c r="B13" s="67"/>
      <c r="C13" s="68"/>
      <c r="D13" s="61" t="s">
        <v>107</v>
      </c>
      <c r="E13" s="69">
        <v>28020.06</v>
      </c>
      <c r="F13" s="62">
        <v>0</v>
      </c>
      <c r="G13" s="62">
        <v>0</v>
      </c>
      <c r="H13" s="62">
        <v>0</v>
      </c>
      <c r="I13" s="62">
        <v>0</v>
      </c>
    </row>
    <row r="14" spans="1:9" x14ac:dyDescent="0.3">
      <c r="A14" s="101" t="s">
        <v>75</v>
      </c>
      <c r="B14" s="102"/>
      <c r="C14" s="103"/>
      <c r="D14" s="60" t="s">
        <v>25</v>
      </c>
      <c r="E14" s="8"/>
      <c r="F14" s="9"/>
      <c r="G14" s="9"/>
      <c r="H14" s="9"/>
      <c r="I14" s="9"/>
    </row>
    <row r="15" spans="1:9" ht="26.25" customHeight="1" x14ac:dyDescent="0.3">
      <c r="A15" s="101" t="s">
        <v>77</v>
      </c>
      <c r="B15" s="102"/>
      <c r="C15" s="103"/>
      <c r="D15" s="60" t="s">
        <v>78</v>
      </c>
      <c r="E15" s="8"/>
      <c r="F15" s="9"/>
      <c r="G15" s="9"/>
      <c r="H15" s="9"/>
      <c r="I15" s="9"/>
    </row>
    <row r="16" spans="1:9" x14ac:dyDescent="0.3">
      <c r="A16" s="107">
        <v>3</v>
      </c>
      <c r="B16" s="108"/>
      <c r="C16" s="109"/>
      <c r="D16" s="61" t="s">
        <v>10</v>
      </c>
      <c r="E16" s="8"/>
      <c r="F16" s="9"/>
      <c r="G16" s="9"/>
      <c r="H16" s="9"/>
      <c r="I16" s="10"/>
    </row>
    <row r="17" spans="1:9" x14ac:dyDescent="0.3">
      <c r="A17" s="98">
        <v>31</v>
      </c>
      <c r="B17" s="99"/>
      <c r="C17" s="100"/>
      <c r="D17" s="61" t="s">
        <v>11</v>
      </c>
      <c r="E17" s="69">
        <v>627304.30000000005</v>
      </c>
      <c r="F17" s="62">
        <v>960000</v>
      </c>
      <c r="G17" s="62">
        <v>960000</v>
      </c>
      <c r="H17" s="62">
        <v>960000</v>
      </c>
      <c r="I17" s="62">
        <v>960000</v>
      </c>
    </row>
    <row r="18" spans="1:9" x14ac:dyDescent="0.3">
      <c r="A18" s="98">
        <v>32</v>
      </c>
      <c r="B18" s="99"/>
      <c r="C18" s="100"/>
      <c r="D18" s="61" t="s">
        <v>22</v>
      </c>
      <c r="E18" s="69">
        <v>24340.37</v>
      </c>
      <c r="F18" s="62">
        <v>42071.07</v>
      </c>
      <c r="G18" s="62">
        <v>42071.07</v>
      </c>
      <c r="H18" s="62">
        <v>42071.07</v>
      </c>
      <c r="I18" s="62">
        <v>42071.07</v>
      </c>
    </row>
    <row r="19" spans="1:9" x14ac:dyDescent="0.3">
      <c r="A19" s="101" t="s">
        <v>75</v>
      </c>
      <c r="B19" s="102"/>
      <c r="C19" s="103"/>
      <c r="D19" s="60" t="s">
        <v>25</v>
      </c>
      <c r="E19" s="8"/>
      <c r="F19" s="9"/>
      <c r="G19" s="9"/>
      <c r="H19" s="9"/>
      <c r="I19" s="9"/>
    </row>
    <row r="20" spans="1:9" ht="26.25" customHeight="1" x14ac:dyDescent="0.3">
      <c r="A20" s="101" t="s">
        <v>79</v>
      </c>
      <c r="B20" s="102"/>
      <c r="C20" s="103"/>
      <c r="D20" s="60" t="s">
        <v>80</v>
      </c>
      <c r="E20" s="8"/>
      <c r="F20" s="9"/>
      <c r="G20" s="9"/>
      <c r="H20" s="9"/>
      <c r="I20" s="9"/>
    </row>
    <row r="21" spans="1:9" x14ac:dyDescent="0.3">
      <c r="A21" s="107">
        <v>3</v>
      </c>
      <c r="B21" s="108"/>
      <c r="C21" s="109"/>
      <c r="D21" s="61" t="s">
        <v>10</v>
      </c>
      <c r="E21" s="8"/>
      <c r="F21" s="9"/>
      <c r="G21" s="9"/>
      <c r="H21" s="9"/>
      <c r="I21" s="10"/>
    </row>
    <row r="22" spans="1:9" x14ac:dyDescent="0.3">
      <c r="A22" s="98">
        <v>32</v>
      </c>
      <c r="B22" s="99"/>
      <c r="C22" s="100"/>
      <c r="D22" s="61" t="s">
        <v>22</v>
      </c>
      <c r="E22" s="69">
        <v>1972.95</v>
      </c>
      <c r="F22" s="62">
        <v>6800</v>
      </c>
      <c r="G22" s="62">
        <v>6300</v>
      </c>
      <c r="H22" s="62">
        <v>6300</v>
      </c>
      <c r="I22" s="62">
        <v>6300</v>
      </c>
    </row>
    <row r="23" spans="1:9" ht="26.4" x14ac:dyDescent="0.3">
      <c r="A23" s="107">
        <v>4</v>
      </c>
      <c r="B23" s="108"/>
      <c r="C23" s="109"/>
      <c r="D23" s="61" t="s">
        <v>12</v>
      </c>
      <c r="E23" s="8"/>
      <c r="F23" s="62"/>
      <c r="G23" s="62"/>
      <c r="H23" s="62"/>
      <c r="I23" s="62"/>
    </row>
    <row r="24" spans="1:9" ht="26.4" x14ac:dyDescent="0.3">
      <c r="A24" s="98">
        <v>42</v>
      </c>
      <c r="B24" s="99"/>
      <c r="C24" s="100"/>
      <c r="D24" s="61" t="s">
        <v>81</v>
      </c>
      <c r="E24" s="69">
        <v>0</v>
      </c>
      <c r="F24" s="62">
        <v>7000</v>
      </c>
      <c r="G24" s="62">
        <v>7000</v>
      </c>
      <c r="H24" s="62">
        <v>7000</v>
      </c>
      <c r="I24" s="62">
        <v>7000</v>
      </c>
    </row>
    <row r="25" spans="1:9" x14ac:dyDescent="0.3">
      <c r="A25" s="101" t="s">
        <v>75</v>
      </c>
      <c r="B25" s="102"/>
      <c r="C25" s="103"/>
      <c r="D25" s="60" t="s">
        <v>25</v>
      </c>
      <c r="E25" s="8"/>
      <c r="F25" s="9"/>
      <c r="G25" s="9"/>
      <c r="H25" s="9"/>
      <c r="I25" s="10"/>
    </row>
    <row r="26" spans="1:9" ht="26.25" customHeight="1" x14ac:dyDescent="0.3">
      <c r="A26" s="101" t="s">
        <v>79</v>
      </c>
      <c r="B26" s="102"/>
      <c r="C26" s="103"/>
      <c r="D26" s="60" t="s">
        <v>82</v>
      </c>
      <c r="E26" s="8"/>
      <c r="F26" s="62"/>
      <c r="G26" s="62"/>
      <c r="H26" s="62"/>
      <c r="I26" s="62"/>
    </row>
    <row r="27" spans="1:9" x14ac:dyDescent="0.3">
      <c r="A27" s="107">
        <v>3</v>
      </c>
      <c r="B27" s="108"/>
      <c r="C27" s="109"/>
      <c r="D27" s="61" t="s">
        <v>10</v>
      </c>
      <c r="E27" s="8"/>
      <c r="F27" s="9"/>
      <c r="G27" s="9"/>
      <c r="H27" s="9"/>
      <c r="I27" s="10"/>
    </row>
    <row r="28" spans="1:9" x14ac:dyDescent="0.3">
      <c r="A28" s="107">
        <v>32</v>
      </c>
      <c r="B28" s="108"/>
      <c r="C28" s="109"/>
      <c r="D28" s="61" t="s">
        <v>22</v>
      </c>
      <c r="E28" s="69">
        <v>0</v>
      </c>
      <c r="F28" s="62">
        <v>2000</v>
      </c>
      <c r="G28" s="62">
        <v>2000</v>
      </c>
      <c r="H28" s="62">
        <v>2000</v>
      </c>
      <c r="I28" s="62">
        <v>2000</v>
      </c>
    </row>
    <row r="29" spans="1:9" x14ac:dyDescent="0.3">
      <c r="A29" s="98" t="s">
        <v>75</v>
      </c>
      <c r="B29" s="99"/>
      <c r="C29" s="100"/>
      <c r="D29" s="61"/>
      <c r="E29" s="8"/>
      <c r="F29" s="62"/>
      <c r="G29" s="62"/>
      <c r="H29" s="62"/>
      <c r="I29" s="62"/>
    </row>
    <row r="30" spans="1:9" ht="26.25" customHeight="1" x14ac:dyDescent="0.3">
      <c r="A30" s="101" t="s">
        <v>79</v>
      </c>
      <c r="B30" s="102"/>
      <c r="C30" s="103"/>
      <c r="D30" s="60" t="s">
        <v>83</v>
      </c>
      <c r="E30" s="8"/>
      <c r="F30" s="62"/>
      <c r="G30" s="62"/>
      <c r="H30" s="62"/>
      <c r="I30" s="62"/>
    </row>
    <row r="31" spans="1:9" x14ac:dyDescent="0.3">
      <c r="A31" s="98">
        <v>3</v>
      </c>
      <c r="B31" s="99"/>
      <c r="C31" s="100"/>
      <c r="D31" s="61"/>
      <c r="E31" s="8"/>
      <c r="F31" s="9"/>
      <c r="G31" s="9"/>
      <c r="H31" s="9"/>
      <c r="I31" s="10"/>
    </row>
    <row r="32" spans="1:9" x14ac:dyDescent="0.3">
      <c r="A32" s="66">
        <v>31</v>
      </c>
      <c r="B32" s="67"/>
      <c r="C32" s="68"/>
      <c r="D32" s="61" t="s">
        <v>11</v>
      </c>
      <c r="E32" s="69">
        <v>1655.88</v>
      </c>
      <c r="F32" s="9"/>
      <c r="G32" s="9"/>
      <c r="H32" s="9"/>
      <c r="I32" s="10"/>
    </row>
    <row r="33" spans="1:9" x14ac:dyDescent="0.3">
      <c r="A33" s="98">
        <v>32</v>
      </c>
      <c r="B33" s="99"/>
      <c r="C33" s="100"/>
      <c r="D33" s="61" t="s">
        <v>22</v>
      </c>
      <c r="E33" s="69">
        <v>3437.75</v>
      </c>
      <c r="F33" s="62">
        <v>4169.03</v>
      </c>
      <c r="G33" s="62">
        <v>5000</v>
      </c>
      <c r="H33" s="62">
        <v>5000</v>
      </c>
      <c r="I33" s="62">
        <v>5000</v>
      </c>
    </row>
    <row r="34" spans="1:9" ht="26.4" x14ac:dyDescent="0.3">
      <c r="A34" s="107">
        <v>4</v>
      </c>
      <c r="B34" s="108"/>
      <c r="C34" s="109"/>
      <c r="D34" s="61" t="s">
        <v>12</v>
      </c>
      <c r="E34" s="8"/>
      <c r="F34" s="9"/>
      <c r="G34" s="9"/>
      <c r="H34" s="9"/>
      <c r="I34" s="10"/>
    </row>
    <row r="35" spans="1:9" ht="26.4" x14ac:dyDescent="0.3">
      <c r="A35" s="98">
        <v>42</v>
      </c>
      <c r="B35" s="99"/>
      <c r="C35" s="100"/>
      <c r="D35" s="61" t="s">
        <v>81</v>
      </c>
      <c r="E35" s="69">
        <v>3212.69</v>
      </c>
      <c r="F35" s="62">
        <v>1162.75</v>
      </c>
      <c r="G35" s="62">
        <v>1000</v>
      </c>
      <c r="H35" s="62">
        <v>1000</v>
      </c>
      <c r="I35" s="62">
        <v>1000</v>
      </c>
    </row>
    <row r="36" spans="1:9" ht="26.25" customHeight="1" x14ac:dyDescent="0.3">
      <c r="A36" s="101" t="s">
        <v>79</v>
      </c>
      <c r="B36" s="102"/>
      <c r="C36" s="103"/>
      <c r="D36" s="60" t="s">
        <v>84</v>
      </c>
      <c r="E36" s="8"/>
      <c r="F36" s="62"/>
      <c r="G36" s="62"/>
      <c r="H36" s="62"/>
      <c r="I36" s="62"/>
    </row>
    <row r="37" spans="1:9" x14ac:dyDescent="0.3">
      <c r="A37" s="107">
        <v>3</v>
      </c>
      <c r="B37" s="108"/>
      <c r="C37" s="109"/>
      <c r="D37" s="61"/>
      <c r="E37" s="8"/>
      <c r="F37" s="9"/>
      <c r="G37" s="9"/>
      <c r="H37" s="9"/>
      <c r="I37" s="10"/>
    </row>
    <row r="38" spans="1:9" x14ac:dyDescent="0.3">
      <c r="A38" s="98">
        <v>31</v>
      </c>
      <c r="B38" s="99"/>
      <c r="C38" s="100"/>
      <c r="D38" s="61" t="s">
        <v>11</v>
      </c>
      <c r="E38" s="69">
        <v>0</v>
      </c>
      <c r="F38" s="62">
        <v>1097.8499999999999</v>
      </c>
      <c r="G38" s="62">
        <v>0</v>
      </c>
      <c r="H38" s="62">
        <v>0</v>
      </c>
      <c r="I38" s="62">
        <v>0</v>
      </c>
    </row>
    <row r="39" spans="1:9" x14ac:dyDescent="0.3">
      <c r="A39" s="98">
        <v>32</v>
      </c>
      <c r="B39" s="99"/>
      <c r="C39" s="100"/>
      <c r="D39" s="61" t="s">
        <v>22</v>
      </c>
      <c r="E39" s="69">
        <v>368.62</v>
      </c>
      <c r="F39" s="62">
        <v>1180.1500000000001</v>
      </c>
      <c r="G39" s="62">
        <v>0</v>
      </c>
      <c r="H39" s="62">
        <v>0</v>
      </c>
      <c r="I39" s="62">
        <v>0</v>
      </c>
    </row>
    <row r="40" spans="1:9" ht="26.4" x14ac:dyDescent="0.3">
      <c r="A40" s="107">
        <v>4</v>
      </c>
      <c r="B40" s="108"/>
      <c r="C40" s="109"/>
      <c r="D40" s="61" t="s">
        <v>12</v>
      </c>
      <c r="E40" s="8"/>
      <c r="F40" s="62"/>
      <c r="G40" s="62"/>
      <c r="H40" s="62"/>
      <c r="I40" s="62"/>
    </row>
    <row r="41" spans="1:9" ht="26.4" x14ac:dyDescent="0.3">
      <c r="A41" s="98">
        <v>42</v>
      </c>
      <c r="B41" s="99"/>
      <c r="C41" s="100"/>
      <c r="D41" s="61" t="s">
        <v>81</v>
      </c>
      <c r="E41" s="69">
        <v>310</v>
      </c>
      <c r="F41" s="62">
        <v>500</v>
      </c>
      <c r="G41" s="62">
        <v>500</v>
      </c>
      <c r="H41" s="62">
        <v>500</v>
      </c>
      <c r="I41" s="62">
        <v>500</v>
      </c>
    </row>
    <row r="42" spans="1:9" ht="26.25" customHeight="1" x14ac:dyDescent="0.3">
      <c r="A42" s="101" t="s">
        <v>79</v>
      </c>
      <c r="B42" s="102"/>
      <c r="C42" s="103"/>
      <c r="D42" s="60" t="s">
        <v>85</v>
      </c>
      <c r="E42" s="8"/>
      <c r="F42" s="9"/>
      <c r="G42" s="9"/>
      <c r="H42" s="9"/>
      <c r="I42" s="10"/>
    </row>
    <row r="43" spans="1:9" x14ac:dyDescent="0.3">
      <c r="A43" s="98">
        <v>3</v>
      </c>
      <c r="B43" s="99"/>
      <c r="C43" s="100"/>
      <c r="D43" s="61"/>
      <c r="E43" s="8"/>
      <c r="F43" s="9"/>
      <c r="G43" s="9"/>
      <c r="H43" s="9"/>
      <c r="I43" s="10"/>
    </row>
    <row r="44" spans="1:9" x14ac:dyDescent="0.3">
      <c r="A44" s="98">
        <v>32</v>
      </c>
      <c r="B44" s="99"/>
      <c r="C44" s="100"/>
      <c r="D44" s="61" t="s">
        <v>22</v>
      </c>
      <c r="E44" s="69">
        <v>422.71</v>
      </c>
      <c r="F44" s="62">
        <v>3000</v>
      </c>
      <c r="G44" s="62">
        <v>0</v>
      </c>
      <c r="H44" s="62">
        <v>0</v>
      </c>
      <c r="I44" s="62">
        <v>0</v>
      </c>
    </row>
    <row r="45" spans="1:9" ht="26.4" x14ac:dyDescent="0.3">
      <c r="A45" s="66">
        <v>4</v>
      </c>
      <c r="B45" s="67"/>
      <c r="C45" s="68"/>
      <c r="D45" s="61" t="s">
        <v>12</v>
      </c>
      <c r="E45" s="8"/>
      <c r="F45" s="62"/>
      <c r="G45" s="62"/>
      <c r="H45" s="62"/>
      <c r="I45" s="62"/>
    </row>
    <row r="46" spans="1:9" ht="26.4" x14ac:dyDescent="0.3">
      <c r="A46" s="66">
        <v>42</v>
      </c>
      <c r="B46" s="67"/>
      <c r="C46" s="68"/>
      <c r="D46" s="61" t="s">
        <v>81</v>
      </c>
      <c r="E46" s="69">
        <v>1182.6500000000001</v>
      </c>
      <c r="F46" s="62">
        <v>660.83</v>
      </c>
      <c r="G46" s="62">
        <v>0</v>
      </c>
      <c r="H46" s="62">
        <v>0</v>
      </c>
      <c r="I46" s="62">
        <v>0</v>
      </c>
    </row>
    <row r="47" spans="1:9" ht="26.25" customHeight="1" x14ac:dyDescent="0.3">
      <c r="A47" s="101" t="s">
        <v>86</v>
      </c>
      <c r="B47" s="102"/>
      <c r="C47" s="103"/>
      <c r="D47" s="60" t="s">
        <v>87</v>
      </c>
      <c r="E47" s="8"/>
      <c r="F47" s="62"/>
      <c r="G47" s="62"/>
      <c r="H47" s="62"/>
      <c r="I47" s="62"/>
    </row>
    <row r="48" spans="1:9" ht="26.4" x14ac:dyDescent="0.3">
      <c r="A48" s="107">
        <v>4</v>
      </c>
      <c r="B48" s="108"/>
      <c r="C48" s="109"/>
      <c r="D48" s="61" t="s">
        <v>12</v>
      </c>
      <c r="E48" s="8"/>
      <c r="F48" s="62"/>
      <c r="G48" s="62"/>
      <c r="H48" s="62"/>
      <c r="I48" s="62"/>
    </row>
    <row r="49" spans="1:9" ht="26.4" x14ac:dyDescent="0.3">
      <c r="A49" s="98">
        <v>42</v>
      </c>
      <c r="B49" s="99"/>
      <c r="C49" s="100"/>
      <c r="D49" s="61" t="s">
        <v>81</v>
      </c>
      <c r="E49" s="69">
        <v>5059.5</v>
      </c>
      <c r="F49" s="62">
        <v>6000</v>
      </c>
      <c r="G49" s="62">
        <v>6000</v>
      </c>
      <c r="H49" s="62">
        <v>6000</v>
      </c>
      <c r="I49" s="62">
        <v>6000</v>
      </c>
    </row>
    <row r="50" spans="1:9" ht="26.25" customHeight="1" x14ac:dyDescent="0.3">
      <c r="A50" s="101" t="s">
        <v>88</v>
      </c>
      <c r="B50" s="102"/>
      <c r="C50" s="103"/>
      <c r="D50" s="60" t="s">
        <v>89</v>
      </c>
      <c r="E50" s="8"/>
      <c r="F50" s="9"/>
      <c r="G50" s="9"/>
      <c r="H50" s="9"/>
      <c r="I50" s="10"/>
    </row>
    <row r="51" spans="1:9" x14ac:dyDescent="0.3">
      <c r="A51" s="98">
        <v>3</v>
      </c>
      <c r="B51" s="99"/>
      <c r="C51" s="100"/>
      <c r="D51" s="61"/>
      <c r="E51" s="8"/>
      <c r="F51" s="9"/>
      <c r="G51" s="9"/>
      <c r="H51" s="9"/>
      <c r="I51" s="10"/>
    </row>
    <row r="52" spans="1:9" x14ac:dyDescent="0.3">
      <c r="A52" s="98">
        <v>32</v>
      </c>
      <c r="B52" s="99"/>
      <c r="C52" s="100"/>
      <c r="D52" s="61" t="s">
        <v>22</v>
      </c>
      <c r="E52" s="69">
        <v>21718.720000000001</v>
      </c>
      <c r="F52" s="62">
        <v>30000</v>
      </c>
      <c r="G52" s="62">
        <v>30000</v>
      </c>
      <c r="H52" s="62">
        <v>30000</v>
      </c>
      <c r="I52" s="62">
        <v>30000</v>
      </c>
    </row>
    <row r="53" spans="1:9" ht="26.25" customHeight="1" x14ac:dyDescent="0.3">
      <c r="A53" s="101" t="s">
        <v>88</v>
      </c>
      <c r="B53" s="102"/>
      <c r="C53" s="103"/>
      <c r="D53" s="60" t="s">
        <v>90</v>
      </c>
      <c r="E53" s="8"/>
      <c r="F53" s="9"/>
      <c r="G53" s="9"/>
      <c r="H53" s="9"/>
      <c r="I53" s="10"/>
    </row>
    <row r="54" spans="1:9" x14ac:dyDescent="0.3">
      <c r="A54" s="98">
        <v>3</v>
      </c>
      <c r="B54" s="99"/>
      <c r="C54" s="100"/>
      <c r="D54" s="61"/>
      <c r="E54" s="8"/>
      <c r="F54" s="9"/>
      <c r="G54" s="9"/>
      <c r="H54" s="9"/>
      <c r="I54" s="10"/>
    </row>
    <row r="55" spans="1:9" x14ac:dyDescent="0.3">
      <c r="A55" s="98">
        <v>32</v>
      </c>
      <c r="B55" s="99"/>
      <c r="C55" s="100"/>
      <c r="D55" s="61" t="s">
        <v>22</v>
      </c>
      <c r="E55" s="69">
        <v>0</v>
      </c>
      <c r="F55" s="62">
        <v>446.85</v>
      </c>
      <c r="G55" s="62">
        <v>0</v>
      </c>
      <c r="H55" s="62">
        <v>0</v>
      </c>
      <c r="I55" s="62">
        <v>0</v>
      </c>
    </row>
    <row r="56" spans="1:9" ht="26.25" customHeight="1" x14ac:dyDescent="0.3">
      <c r="A56" s="101" t="s">
        <v>108</v>
      </c>
      <c r="B56" s="102"/>
      <c r="C56" s="103"/>
      <c r="D56" s="60" t="s">
        <v>109</v>
      </c>
      <c r="E56" s="8"/>
      <c r="F56" s="9"/>
      <c r="G56" s="9"/>
      <c r="H56" s="9"/>
      <c r="I56" s="10"/>
    </row>
    <row r="57" spans="1:9" x14ac:dyDescent="0.3">
      <c r="A57" s="98">
        <v>3</v>
      </c>
      <c r="B57" s="99"/>
      <c r="C57" s="100"/>
      <c r="D57" s="61"/>
      <c r="E57" s="8"/>
      <c r="F57" s="9"/>
      <c r="G57" s="9"/>
      <c r="H57" s="9"/>
      <c r="I57" s="10"/>
    </row>
    <row r="58" spans="1:9" x14ac:dyDescent="0.3">
      <c r="A58" s="98">
        <v>32</v>
      </c>
      <c r="B58" s="99"/>
      <c r="C58" s="100"/>
      <c r="D58" s="61" t="s">
        <v>22</v>
      </c>
      <c r="E58" s="69">
        <v>1080</v>
      </c>
      <c r="F58" s="62">
        <v>0</v>
      </c>
      <c r="G58" s="62">
        <v>0</v>
      </c>
      <c r="H58" s="62">
        <v>0</v>
      </c>
      <c r="I58" s="62">
        <v>0</v>
      </c>
    </row>
    <row r="59" spans="1:9" ht="26.25" customHeight="1" x14ac:dyDescent="0.3">
      <c r="A59" s="101" t="s">
        <v>110</v>
      </c>
      <c r="B59" s="102"/>
      <c r="C59" s="103"/>
      <c r="D59" s="60" t="s">
        <v>111</v>
      </c>
      <c r="E59" s="8"/>
      <c r="F59" s="9"/>
      <c r="G59" s="9"/>
      <c r="H59" s="9"/>
      <c r="I59" s="10"/>
    </row>
    <row r="60" spans="1:9" x14ac:dyDescent="0.3">
      <c r="A60" s="98">
        <v>3</v>
      </c>
      <c r="B60" s="99"/>
      <c r="C60" s="100"/>
      <c r="D60" s="61"/>
      <c r="E60" s="8"/>
      <c r="F60" s="9"/>
      <c r="G60" s="9"/>
      <c r="H60" s="9"/>
      <c r="I60" s="10"/>
    </row>
    <row r="61" spans="1:9" x14ac:dyDescent="0.3">
      <c r="A61" s="98">
        <v>32</v>
      </c>
      <c r="B61" s="99"/>
      <c r="C61" s="100"/>
      <c r="D61" s="61" t="s">
        <v>22</v>
      </c>
      <c r="E61" s="69">
        <v>1236.6300000000001</v>
      </c>
      <c r="F61" s="62">
        <v>0</v>
      </c>
      <c r="G61" s="62">
        <v>0</v>
      </c>
      <c r="H61" s="62">
        <v>0</v>
      </c>
      <c r="I61" s="62">
        <v>0</v>
      </c>
    </row>
  </sheetData>
  <mergeCells count="55">
    <mergeCell ref="A49:C49"/>
    <mergeCell ref="A55:C55"/>
    <mergeCell ref="A50:C50"/>
    <mergeCell ref="A51:C51"/>
    <mergeCell ref="A52:C52"/>
    <mergeCell ref="A53:C53"/>
    <mergeCell ref="A54:C54"/>
    <mergeCell ref="A42:C42"/>
    <mergeCell ref="A43:C43"/>
    <mergeCell ref="A44:C44"/>
    <mergeCell ref="A47:C47"/>
    <mergeCell ref="A48:C48"/>
    <mergeCell ref="A37:C37"/>
    <mergeCell ref="A38:C38"/>
    <mergeCell ref="A39:C39"/>
    <mergeCell ref="A40:C40"/>
    <mergeCell ref="A41:C41"/>
    <mergeCell ref="A31:C31"/>
    <mergeCell ref="A33:C33"/>
    <mergeCell ref="A34:C34"/>
    <mergeCell ref="A35:C35"/>
    <mergeCell ref="A36:C36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8:C8"/>
    <mergeCell ref="A9:C9"/>
    <mergeCell ref="A14:C14"/>
    <mergeCell ref="A10:C10"/>
    <mergeCell ref="A15:C15"/>
    <mergeCell ref="A11:C11"/>
    <mergeCell ref="A12:C12"/>
    <mergeCell ref="A6:C6"/>
    <mergeCell ref="A7:C7"/>
    <mergeCell ref="A1:I1"/>
    <mergeCell ref="A3:I3"/>
    <mergeCell ref="A5:C5"/>
    <mergeCell ref="A61:C61"/>
    <mergeCell ref="A56:C56"/>
    <mergeCell ref="A57:C57"/>
    <mergeCell ref="A58:C58"/>
    <mergeCell ref="A59:C59"/>
    <mergeCell ref="A60:C60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C2C3-D3A9-4147-A43D-79D054402975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A3" sqref="A3:H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79" t="s">
        <v>67</v>
      </c>
      <c r="B1" s="79"/>
      <c r="C1" s="79"/>
      <c r="D1" s="79"/>
      <c r="E1" s="79"/>
      <c r="F1" s="79"/>
      <c r="G1" s="79"/>
      <c r="H1" s="7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79" t="s">
        <v>19</v>
      </c>
      <c r="B3" s="79"/>
      <c r="C3" s="79"/>
      <c r="D3" s="79"/>
      <c r="E3" s="79"/>
      <c r="F3" s="79"/>
      <c r="G3" s="79"/>
      <c r="H3" s="7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79" t="s">
        <v>4</v>
      </c>
      <c r="B5" s="79"/>
      <c r="C5" s="79"/>
      <c r="D5" s="79"/>
      <c r="E5" s="79"/>
      <c r="F5" s="79"/>
      <c r="G5" s="79"/>
      <c r="H5" s="79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79" t="s">
        <v>39</v>
      </c>
      <c r="B7" s="79"/>
      <c r="C7" s="79"/>
      <c r="D7" s="79"/>
      <c r="E7" s="79"/>
      <c r="F7" s="79"/>
      <c r="G7" s="79"/>
      <c r="H7" s="79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72</v>
      </c>
      <c r="E9" s="20" t="s">
        <v>69</v>
      </c>
      <c r="F9" s="20" t="s">
        <v>73</v>
      </c>
      <c r="G9" s="20" t="s">
        <v>66</v>
      </c>
      <c r="H9" s="20" t="s">
        <v>74</v>
      </c>
    </row>
    <row r="10" spans="1:8" x14ac:dyDescent="0.3">
      <c r="A10" s="37"/>
      <c r="B10" s="38"/>
      <c r="C10" s="36" t="s">
        <v>0</v>
      </c>
      <c r="D10" s="38"/>
      <c r="E10" s="37"/>
      <c r="F10" s="37"/>
      <c r="G10" s="37"/>
      <c r="H10" s="37"/>
    </row>
    <row r="11" spans="1:8" ht="15.75" customHeight="1" x14ac:dyDescent="0.3">
      <c r="A11" s="11">
        <v>6</v>
      </c>
      <c r="B11" s="11"/>
      <c r="C11" s="11" t="s">
        <v>7</v>
      </c>
      <c r="D11" s="69">
        <v>839659.75</v>
      </c>
      <c r="E11" s="62">
        <v>1141586.43</v>
      </c>
      <c r="F11" s="62">
        <v>1135147.6000000001</v>
      </c>
      <c r="G11" s="62">
        <v>1135147.6000000001</v>
      </c>
      <c r="H11" s="62">
        <v>1135147.6000000001</v>
      </c>
    </row>
    <row r="12" spans="1:8" ht="39.6" x14ac:dyDescent="0.3">
      <c r="A12" s="11"/>
      <c r="B12" s="15">
        <v>63</v>
      </c>
      <c r="C12" s="15" t="s">
        <v>29</v>
      </c>
      <c r="D12" s="69">
        <v>686578.08</v>
      </c>
      <c r="E12" s="62">
        <v>1044509.9</v>
      </c>
      <c r="F12" s="62">
        <v>1038571.07</v>
      </c>
      <c r="G12" s="62">
        <v>1038571.07</v>
      </c>
      <c r="H12" s="62">
        <v>1038571.07</v>
      </c>
    </row>
    <row r="13" spans="1:8" ht="52.8" x14ac:dyDescent="0.3">
      <c r="A13" s="11"/>
      <c r="B13" s="15">
        <v>65</v>
      </c>
      <c r="C13" s="15" t="s">
        <v>92</v>
      </c>
      <c r="D13" s="8">
        <v>0</v>
      </c>
      <c r="E13" s="62">
        <v>2000</v>
      </c>
      <c r="F13" s="62">
        <v>2000</v>
      </c>
      <c r="G13" s="62">
        <v>2000</v>
      </c>
      <c r="H13" s="62">
        <v>2000</v>
      </c>
    </row>
    <row r="14" spans="1:8" ht="39.6" x14ac:dyDescent="0.3">
      <c r="A14" s="11"/>
      <c r="B14" s="15">
        <v>66</v>
      </c>
      <c r="C14" s="15" t="s">
        <v>93</v>
      </c>
      <c r="D14" s="69">
        <v>4197</v>
      </c>
      <c r="E14" s="62">
        <v>10300</v>
      </c>
      <c r="F14" s="62">
        <v>9800</v>
      </c>
      <c r="G14" s="62">
        <v>9800</v>
      </c>
      <c r="H14" s="62">
        <v>9800</v>
      </c>
    </row>
    <row r="15" spans="1:8" ht="39.6" x14ac:dyDescent="0.3">
      <c r="A15" s="12"/>
      <c r="B15" s="12">
        <v>67</v>
      </c>
      <c r="C15" s="15" t="s">
        <v>30</v>
      </c>
      <c r="D15" s="69">
        <v>148884.67000000001</v>
      </c>
      <c r="E15" s="62">
        <v>84776.53</v>
      </c>
      <c r="F15" s="62">
        <v>84776.53</v>
      </c>
      <c r="G15" s="62">
        <v>84776.53</v>
      </c>
      <c r="H15" s="62">
        <v>84776.53</v>
      </c>
    </row>
    <row r="16" spans="1:8" ht="26.4" x14ac:dyDescent="0.3">
      <c r="A16" s="14">
        <v>7</v>
      </c>
      <c r="B16" s="14"/>
      <c r="C16" s="24" t="s">
        <v>8</v>
      </c>
      <c r="D16" s="8"/>
      <c r="E16" s="9"/>
      <c r="F16" s="9"/>
      <c r="G16" s="9"/>
      <c r="H16" s="9"/>
    </row>
    <row r="17" spans="1:8" ht="39.6" x14ac:dyDescent="0.3">
      <c r="A17" s="15"/>
      <c r="B17" s="15">
        <v>72</v>
      </c>
      <c r="C17" s="25" t="s">
        <v>28</v>
      </c>
      <c r="D17" s="69">
        <v>0</v>
      </c>
      <c r="E17" s="62">
        <v>0</v>
      </c>
      <c r="F17" s="62">
        <v>0</v>
      </c>
      <c r="G17" s="62">
        <v>0</v>
      </c>
      <c r="H17" s="64">
        <v>0</v>
      </c>
    </row>
    <row r="20" spans="1:8" ht="15.6" x14ac:dyDescent="0.3">
      <c r="A20" s="79" t="s">
        <v>40</v>
      </c>
      <c r="B20" s="97"/>
      <c r="C20" s="97"/>
      <c r="D20" s="97"/>
      <c r="E20" s="97"/>
      <c r="F20" s="97"/>
      <c r="G20" s="97"/>
      <c r="H20" s="97"/>
    </row>
    <row r="21" spans="1:8" ht="17.399999999999999" x14ac:dyDescent="0.3">
      <c r="A21" s="4"/>
      <c r="B21" s="4"/>
      <c r="C21" s="4"/>
      <c r="D21" s="4"/>
      <c r="E21" s="4"/>
      <c r="F21" s="4"/>
      <c r="G21" s="5"/>
      <c r="H21" s="5"/>
    </row>
    <row r="22" spans="1:8" ht="26.4" x14ac:dyDescent="0.3">
      <c r="A22" s="20" t="s">
        <v>5</v>
      </c>
      <c r="B22" s="19" t="s">
        <v>6</v>
      </c>
      <c r="C22" s="19" t="s">
        <v>9</v>
      </c>
      <c r="D22" s="19" t="s">
        <v>72</v>
      </c>
      <c r="E22" s="20" t="s">
        <v>69</v>
      </c>
      <c r="F22" s="20" t="s">
        <v>73</v>
      </c>
      <c r="G22" s="20" t="s">
        <v>66</v>
      </c>
      <c r="H22" s="20" t="s">
        <v>74</v>
      </c>
    </row>
    <row r="23" spans="1:8" x14ac:dyDescent="0.3">
      <c r="A23" s="37"/>
      <c r="B23" s="38"/>
      <c r="C23" s="36" t="s">
        <v>1</v>
      </c>
      <c r="D23" s="71">
        <v>842187.44</v>
      </c>
      <c r="E23" s="65">
        <v>1147365.06</v>
      </c>
      <c r="F23" s="65">
        <v>1141147.6000000001</v>
      </c>
      <c r="G23" s="65">
        <v>1141147.6000000001</v>
      </c>
      <c r="H23" s="65">
        <v>1141147.6000000001</v>
      </c>
    </row>
    <row r="24" spans="1:8" ht="15.75" customHeight="1" x14ac:dyDescent="0.3">
      <c r="A24" s="11">
        <v>3</v>
      </c>
      <c r="B24" s="11"/>
      <c r="C24" s="11" t="s">
        <v>10</v>
      </c>
      <c r="D24" s="8"/>
      <c r="E24" s="9"/>
      <c r="F24" s="9"/>
      <c r="G24" s="9"/>
      <c r="H24" s="9"/>
    </row>
    <row r="25" spans="1:8" ht="15.75" customHeight="1" x14ac:dyDescent="0.3">
      <c r="A25" s="11"/>
      <c r="B25" s="15">
        <v>31</v>
      </c>
      <c r="C25" s="15" t="s">
        <v>11</v>
      </c>
      <c r="D25" s="69">
        <v>651312.55000000005</v>
      </c>
      <c r="E25" s="62">
        <v>1001097.85</v>
      </c>
      <c r="F25" s="62">
        <v>1000000</v>
      </c>
      <c r="G25" s="62">
        <v>1000000</v>
      </c>
      <c r="H25" s="62">
        <v>1000000</v>
      </c>
    </row>
    <row r="26" spans="1:8" x14ac:dyDescent="0.3">
      <c r="A26" s="12"/>
      <c r="B26" s="12">
        <v>32</v>
      </c>
      <c r="C26" s="12" t="s">
        <v>22</v>
      </c>
      <c r="D26" s="69">
        <v>141289.99</v>
      </c>
      <c r="E26" s="62">
        <v>135443.63</v>
      </c>
      <c r="F26" s="62">
        <v>131147.6</v>
      </c>
      <c r="G26" s="62">
        <v>131147.6</v>
      </c>
      <c r="H26" s="62">
        <v>131147.6</v>
      </c>
    </row>
    <row r="27" spans="1:8" x14ac:dyDescent="0.3">
      <c r="A27" s="12"/>
      <c r="B27" s="26"/>
      <c r="C27" s="13"/>
      <c r="D27" s="8"/>
      <c r="E27" s="9"/>
      <c r="F27" s="9"/>
      <c r="G27" s="9"/>
      <c r="H27" s="9"/>
    </row>
    <row r="28" spans="1:8" ht="26.4" x14ac:dyDescent="0.3">
      <c r="A28" s="14">
        <v>4</v>
      </c>
      <c r="B28" s="14"/>
      <c r="C28" s="24" t="s">
        <v>12</v>
      </c>
      <c r="D28" s="69">
        <v>49584.9</v>
      </c>
      <c r="E28" s="62">
        <v>10823.58</v>
      </c>
      <c r="F28" s="62">
        <v>10000</v>
      </c>
      <c r="G28" s="62">
        <v>10000</v>
      </c>
      <c r="H28" s="62">
        <v>10000</v>
      </c>
    </row>
    <row r="29" spans="1:8" ht="39.6" x14ac:dyDescent="0.3">
      <c r="A29" s="14"/>
      <c r="B29" s="14">
        <v>41</v>
      </c>
      <c r="C29" s="25" t="s">
        <v>13</v>
      </c>
      <c r="D29" s="69">
        <v>0</v>
      </c>
      <c r="E29" s="62">
        <v>0</v>
      </c>
      <c r="F29" s="62">
        <v>0</v>
      </c>
      <c r="G29" s="62">
        <v>0</v>
      </c>
      <c r="H29" s="62">
        <v>0</v>
      </c>
    </row>
    <row r="30" spans="1:8" ht="39.6" x14ac:dyDescent="0.3">
      <c r="A30" s="15"/>
      <c r="B30" s="15">
        <v>42</v>
      </c>
      <c r="C30" s="25" t="s">
        <v>94</v>
      </c>
      <c r="D30" s="69">
        <v>49584.9</v>
      </c>
      <c r="E30" s="62">
        <v>10823.58</v>
      </c>
      <c r="F30" s="62">
        <v>10000</v>
      </c>
      <c r="G30" s="62">
        <v>10000</v>
      </c>
      <c r="H30" s="62">
        <v>10000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4C3B-0BC7-4DEE-AD5A-75FE69251C2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7AC7-F786-48F6-9F18-FBC8DE327C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D022-69BA-4D9C-8C31-88F1A44C9D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6C31-D706-4A1A-915F-A91519541EA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4516-8E99-40B8-85AA-609539FE527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workbookViewId="0">
      <selection activeCell="A2" sqref="A2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79" t="s">
        <v>67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9" t="s">
        <v>19</v>
      </c>
      <c r="B3" s="79"/>
      <c r="C3" s="79"/>
      <c r="D3" s="79"/>
      <c r="E3" s="79"/>
      <c r="F3" s="79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79" t="s">
        <v>4</v>
      </c>
      <c r="B5" s="79"/>
      <c r="C5" s="79"/>
      <c r="D5" s="79"/>
      <c r="E5" s="79"/>
      <c r="F5" s="79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79" t="s">
        <v>41</v>
      </c>
      <c r="B7" s="79"/>
      <c r="C7" s="79"/>
      <c r="D7" s="79"/>
      <c r="E7" s="79"/>
      <c r="F7" s="79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43</v>
      </c>
      <c r="B9" s="19" t="s">
        <v>72</v>
      </c>
      <c r="C9" s="20" t="s">
        <v>69</v>
      </c>
      <c r="D9" s="20" t="s">
        <v>73</v>
      </c>
      <c r="E9" s="20" t="s">
        <v>66</v>
      </c>
      <c r="F9" s="20" t="s">
        <v>74</v>
      </c>
    </row>
    <row r="10" spans="1:6" x14ac:dyDescent="0.3">
      <c r="A10" s="39" t="s">
        <v>0</v>
      </c>
      <c r="B10" s="38">
        <f>SUM(B11:B22)</f>
        <v>847966.07</v>
      </c>
      <c r="C10" s="65">
        <v>1141147.6000000001</v>
      </c>
      <c r="D10" s="65">
        <v>1141147.6000000001</v>
      </c>
      <c r="E10" s="65">
        <v>1141147.6000000001</v>
      </c>
      <c r="F10" s="65">
        <v>1141147.6000000001</v>
      </c>
    </row>
    <row r="11" spans="1:6" x14ac:dyDescent="0.3">
      <c r="A11" s="24" t="s">
        <v>46</v>
      </c>
      <c r="B11" s="37"/>
      <c r="C11" s="37"/>
      <c r="D11" s="37"/>
      <c r="E11" s="37"/>
      <c r="F11" s="37"/>
    </row>
    <row r="12" spans="1:6" x14ac:dyDescent="0.3">
      <c r="A12" s="13" t="s">
        <v>47</v>
      </c>
      <c r="B12" s="69">
        <v>43130.080000000002</v>
      </c>
      <c r="C12" s="62">
        <v>0</v>
      </c>
      <c r="D12" s="62">
        <v>0</v>
      </c>
      <c r="E12" s="62">
        <v>0</v>
      </c>
      <c r="F12" s="62">
        <v>0</v>
      </c>
    </row>
    <row r="13" spans="1:6" x14ac:dyDescent="0.3">
      <c r="A13" s="13" t="s">
        <v>48</v>
      </c>
      <c r="B13" s="9"/>
      <c r="C13" s="62"/>
      <c r="D13" s="62"/>
      <c r="E13" s="62"/>
      <c r="F13" s="62"/>
    </row>
    <row r="14" spans="1:6" x14ac:dyDescent="0.3">
      <c r="A14" s="13" t="s">
        <v>98</v>
      </c>
      <c r="B14" s="62">
        <v>4197</v>
      </c>
      <c r="C14" s="62">
        <v>10300</v>
      </c>
      <c r="D14" s="62">
        <v>9800</v>
      </c>
      <c r="E14" s="62">
        <v>9800</v>
      </c>
      <c r="F14" s="62">
        <v>9800</v>
      </c>
    </row>
    <row r="15" spans="1:6" ht="26.4" x14ac:dyDescent="0.3">
      <c r="A15" s="11" t="s">
        <v>45</v>
      </c>
      <c r="B15" s="8"/>
      <c r="C15" s="9"/>
      <c r="D15" s="9"/>
      <c r="E15" s="9"/>
      <c r="F15" s="9"/>
    </row>
    <row r="16" spans="1:6" ht="26.4" x14ac:dyDescent="0.3">
      <c r="A16" s="17" t="s">
        <v>99</v>
      </c>
      <c r="B16" s="69">
        <v>0</v>
      </c>
      <c r="C16" s="62">
        <v>2000</v>
      </c>
      <c r="D16" s="62">
        <v>2000</v>
      </c>
      <c r="E16" s="62">
        <v>2000</v>
      </c>
      <c r="F16" s="62">
        <v>2000</v>
      </c>
    </row>
    <row r="17" spans="1:6" ht="26.4" x14ac:dyDescent="0.3">
      <c r="A17" s="17" t="s">
        <v>100</v>
      </c>
      <c r="B17" s="69">
        <v>8306.32</v>
      </c>
      <c r="C17" s="62">
        <v>5778.63</v>
      </c>
      <c r="D17" s="62">
        <v>6000</v>
      </c>
      <c r="E17" s="62">
        <v>6000</v>
      </c>
      <c r="F17" s="62">
        <v>6000</v>
      </c>
    </row>
    <row r="18" spans="1:6" ht="26.4" x14ac:dyDescent="0.3">
      <c r="A18" s="17" t="s">
        <v>101</v>
      </c>
      <c r="B18" s="69">
        <v>105754.59</v>
      </c>
      <c r="C18" s="62">
        <v>84776.53</v>
      </c>
      <c r="D18" s="62">
        <v>84776.53</v>
      </c>
      <c r="E18" s="62">
        <v>84776.53</v>
      </c>
      <c r="F18" s="62">
        <v>84776.53</v>
      </c>
    </row>
    <row r="19" spans="1:6" x14ac:dyDescent="0.3">
      <c r="A19" s="39" t="s">
        <v>44</v>
      </c>
      <c r="B19" s="8"/>
      <c r="C19" s="9"/>
      <c r="D19" s="9"/>
      <c r="E19" s="9"/>
      <c r="F19" s="10"/>
    </row>
    <row r="20" spans="1:6" x14ac:dyDescent="0.3">
      <c r="A20" s="13" t="s">
        <v>102</v>
      </c>
      <c r="B20" s="69">
        <v>681538.37</v>
      </c>
      <c r="C20" s="62">
        <v>1040849.07</v>
      </c>
      <c r="D20" s="62">
        <v>1038571.07</v>
      </c>
      <c r="E20" s="62">
        <v>1038571.07</v>
      </c>
      <c r="F20" s="62">
        <v>1038571.07</v>
      </c>
    </row>
    <row r="21" spans="1:6" x14ac:dyDescent="0.3">
      <c r="A21" s="13" t="s">
        <v>103</v>
      </c>
      <c r="B21" s="69">
        <v>1850.71</v>
      </c>
      <c r="C21" s="62">
        <v>3660.83</v>
      </c>
      <c r="D21" s="62">
        <v>0</v>
      </c>
      <c r="E21" s="62">
        <v>0</v>
      </c>
      <c r="F21" s="62">
        <v>0</v>
      </c>
    </row>
    <row r="22" spans="1:6" x14ac:dyDescent="0.3">
      <c r="A22" s="13" t="s">
        <v>105</v>
      </c>
      <c r="B22" s="69">
        <v>3189</v>
      </c>
      <c r="C22" s="62">
        <v>0</v>
      </c>
      <c r="D22" s="62">
        <v>0</v>
      </c>
      <c r="E22" s="62">
        <v>0</v>
      </c>
      <c r="F22" s="62">
        <v>0</v>
      </c>
    </row>
    <row r="24" spans="1:6" ht="15.75" customHeight="1" x14ac:dyDescent="0.3">
      <c r="A24" s="79" t="s">
        <v>42</v>
      </c>
      <c r="B24" s="79"/>
      <c r="C24" s="79"/>
      <c r="D24" s="79"/>
      <c r="E24" s="79"/>
      <c r="F24" s="79"/>
    </row>
    <row r="25" spans="1:6" ht="17.399999999999999" x14ac:dyDescent="0.3">
      <c r="A25" s="4"/>
      <c r="B25" s="4"/>
      <c r="C25" s="4"/>
      <c r="D25" s="4"/>
      <c r="E25" s="5"/>
      <c r="F25" s="5"/>
    </row>
    <row r="26" spans="1:6" ht="26.4" x14ac:dyDescent="0.3">
      <c r="A26" s="20" t="s">
        <v>43</v>
      </c>
      <c r="B26" s="19" t="s">
        <v>72</v>
      </c>
      <c r="C26" s="20" t="s">
        <v>69</v>
      </c>
      <c r="D26" s="20" t="s">
        <v>73</v>
      </c>
      <c r="E26" s="20" t="s">
        <v>66</v>
      </c>
      <c r="F26" s="20" t="s">
        <v>74</v>
      </c>
    </row>
    <row r="27" spans="1:6" x14ac:dyDescent="0.3">
      <c r="A27" s="39" t="s">
        <v>1</v>
      </c>
      <c r="B27" s="71">
        <f>SUM(B28:B39)</f>
        <v>842187.44</v>
      </c>
      <c r="C27" s="65">
        <f>SUM(C28:C39)</f>
        <v>1147365.06</v>
      </c>
      <c r="D27" s="65">
        <f>SUM(D28:D39)</f>
        <v>1141147.5999999999</v>
      </c>
      <c r="E27" s="65">
        <v>1141147.6000000001</v>
      </c>
      <c r="F27" s="65">
        <v>1141147.6000000001</v>
      </c>
    </row>
    <row r="28" spans="1:6" ht="15.75" customHeight="1" x14ac:dyDescent="0.3">
      <c r="A28" s="24" t="s">
        <v>46</v>
      </c>
      <c r="B28" s="8"/>
      <c r="C28" s="9"/>
      <c r="D28" s="9"/>
      <c r="E28" s="9"/>
      <c r="F28" s="9"/>
    </row>
    <row r="29" spans="1:6" x14ac:dyDescent="0.3">
      <c r="A29" s="13" t="s">
        <v>47</v>
      </c>
      <c r="B29" s="69">
        <v>43130.080000000002</v>
      </c>
      <c r="C29" s="62">
        <v>0</v>
      </c>
      <c r="D29" s="62">
        <v>0</v>
      </c>
      <c r="E29" s="62">
        <v>0</v>
      </c>
      <c r="F29" s="62">
        <v>0</v>
      </c>
    </row>
    <row r="30" spans="1:6" x14ac:dyDescent="0.3">
      <c r="A30" s="24" t="s">
        <v>48</v>
      </c>
      <c r="B30" s="8"/>
      <c r="C30" s="9"/>
      <c r="D30" s="9"/>
      <c r="E30" s="9"/>
      <c r="F30" s="9"/>
    </row>
    <row r="31" spans="1:6" x14ac:dyDescent="0.3">
      <c r="A31" s="13" t="s">
        <v>49</v>
      </c>
      <c r="B31" s="69">
        <v>1972.95</v>
      </c>
      <c r="C31" s="62">
        <v>10300</v>
      </c>
      <c r="D31" s="62">
        <v>9800</v>
      </c>
      <c r="E31" s="62">
        <v>9800</v>
      </c>
      <c r="F31" s="62">
        <v>9800</v>
      </c>
    </row>
    <row r="32" spans="1:6" ht="26.4" x14ac:dyDescent="0.3">
      <c r="A32" s="24" t="s">
        <v>104</v>
      </c>
      <c r="B32" s="8"/>
      <c r="C32" s="9"/>
      <c r="D32" s="9"/>
      <c r="E32" s="9"/>
      <c r="F32" s="9"/>
    </row>
    <row r="33" spans="1:6" ht="26.4" x14ac:dyDescent="0.3">
      <c r="A33" s="17" t="s">
        <v>99</v>
      </c>
      <c r="B33" s="69">
        <v>0</v>
      </c>
      <c r="C33" s="62">
        <v>2000</v>
      </c>
      <c r="D33" s="62">
        <v>2000</v>
      </c>
      <c r="E33" s="62">
        <v>2000</v>
      </c>
      <c r="F33" s="62">
        <v>2000</v>
      </c>
    </row>
    <row r="34" spans="1:6" ht="26.4" x14ac:dyDescent="0.3">
      <c r="A34" s="17" t="s">
        <v>100</v>
      </c>
      <c r="B34" s="69">
        <v>8306.32</v>
      </c>
      <c r="C34" s="62">
        <v>5778.63</v>
      </c>
      <c r="D34" s="62">
        <v>6000</v>
      </c>
      <c r="E34" s="62">
        <v>6000</v>
      </c>
      <c r="F34" s="62">
        <v>6000</v>
      </c>
    </row>
    <row r="35" spans="1:6" ht="26.4" x14ac:dyDescent="0.3">
      <c r="A35" s="17" t="s">
        <v>101</v>
      </c>
      <c r="B35" s="69">
        <v>105754.59</v>
      </c>
      <c r="C35" s="62">
        <v>84776.53</v>
      </c>
      <c r="D35" s="62">
        <v>84776.53</v>
      </c>
      <c r="E35" s="62">
        <v>84776.53</v>
      </c>
      <c r="F35" s="62">
        <v>84776.53</v>
      </c>
    </row>
    <row r="36" spans="1:6" x14ac:dyDescent="0.3">
      <c r="A36" s="39" t="s">
        <v>44</v>
      </c>
      <c r="B36" s="8"/>
      <c r="C36" s="9"/>
      <c r="D36" s="9"/>
      <c r="E36" s="9"/>
      <c r="F36" s="10"/>
    </row>
    <row r="37" spans="1:6" x14ac:dyDescent="0.3">
      <c r="A37" s="13" t="s">
        <v>102</v>
      </c>
      <c r="B37" s="69">
        <v>679101.51</v>
      </c>
      <c r="C37" s="62">
        <v>1040849.07</v>
      </c>
      <c r="D37" s="62">
        <v>1038571.07</v>
      </c>
      <c r="E37" s="62">
        <v>1038571.07</v>
      </c>
      <c r="F37" s="62">
        <v>1038571.07</v>
      </c>
    </row>
    <row r="38" spans="1:6" x14ac:dyDescent="0.3">
      <c r="A38" s="13" t="s">
        <v>103</v>
      </c>
      <c r="B38" s="69">
        <v>1605.36</v>
      </c>
      <c r="C38" s="62">
        <v>3660.83</v>
      </c>
      <c r="D38" s="62">
        <v>0</v>
      </c>
      <c r="E38" s="62">
        <v>0</v>
      </c>
      <c r="F38" s="62">
        <v>0</v>
      </c>
    </row>
    <row r="39" spans="1:6" x14ac:dyDescent="0.3">
      <c r="A39" s="13" t="s">
        <v>105</v>
      </c>
      <c r="B39" s="69">
        <v>2316.63</v>
      </c>
      <c r="C39" s="62">
        <v>0</v>
      </c>
      <c r="D39" s="62">
        <v>0</v>
      </c>
      <c r="E39" s="62">
        <v>0</v>
      </c>
      <c r="F39" s="62">
        <v>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SAŽETAK</vt:lpstr>
      <vt:lpstr>List1</vt:lpstr>
      <vt:lpstr> Račun prihoda i rashoda</vt:lpstr>
      <vt:lpstr>List2</vt:lpstr>
      <vt:lpstr>List3</vt:lpstr>
      <vt:lpstr>List4</vt:lpstr>
      <vt:lpstr>List5</vt:lpstr>
      <vt:lpstr>List6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hrabrov</cp:lastModifiedBy>
  <cp:lastPrinted>2025-10-23T10:59:06Z</cp:lastPrinted>
  <dcterms:created xsi:type="dcterms:W3CDTF">2022-08-12T12:51:27Z</dcterms:created>
  <dcterms:modified xsi:type="dcterms:W3CDTF">2025-12-22T12:17:42Z</dcterms:modified>
</cp:coreProperties>
</file>