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orisnik\Desktop\Škola\Ivan\Financijski izvještaj\FINANCIJE 2023\"/>
    </mc:Choice>
  </mc:AlternateContent>
  <xr:revisionPtr revIDLastSave="0" documentId="8_{425612EA-BFB8-47A1-BA6B-FFA6E52D9CC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AŽETAK" sheetId="1" r:id="rId1"/>
    <sheet name="Račun prihoda i rashoda" sheetId="3" r:id="rId2"/>
    <sheet name="Rashodi prema funkcijskoj kl" sheetId="5" r:id="rId3"/>
    <sheet name="Račun financiranja" sheetId="6" r:id="rId4"/>
    <sheet name="POSEBNI DIO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F11" i="7"/>
  <c r="F55" i="3"/>
  <c r="E22" i="3"/>
  <c r="G55" i="3"/>
  <c r="F22" i="3"/>
  <c r="H22" i="3"/>
  <c r="G22" i="3"/>
  <c r="M55" i="3"/>
  <c r="K55" i="3"/>
  <c r="I55" i="3"/>
  <c r="M22" i="3"/>
  <c r="K22" i="3"/>
  <c r="I22" i="3"/>
  <c r="F13" i="3"/>
  <c r="M11" i="7" l="1"/>
  <c r="K11" i="7"/>
  <c r="J11" i="7"/>
  <c r="I11" i="7"/>
  <c r="H11" i="7"/>
  <c r="G11" i="7"/>
  <c r="I13" i="3" l="1"/>
  <c r="H13" i="3"/>
  <c r="G13" i="3"/>
  <c r="N12" i="1"/>
  <c r="N15" i="1" s="1"/>
  <c r="L15" i="1"/>
  <c r="L12" i="1"/>
  <c r="H15" i="1"/>
  <c r="H12" i="1"/>
  <c r="P15" i="7" l="1"/>
  <c r="L12" i="3"/>
  <c r="N12" i="3"/>
  <c r="J12" i="3"/>
  <c r="K15" i="1" l="1"/>
  <c r="M15" i="1"/>
  <c r="O15" i="1"/>
  <c r="J15" i="1"/>
</calcChain>
</file>

<file path=xl/sharedStrings.xml><?xml version="1.0" encoding="utf-8"?>
<sst xmlns="http://schemas.openxmlformats.org/spreadsheetml/2006/main" count="283" uniqueCount="97">
  <si>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</si>
  <si>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</si>
  <si>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</si>
  <si>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</si>
  <si>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</si>
  <si>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</si>
  <si>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</si>
  <si>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</si>
  <si>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</si>
  <si>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</si>
  <si>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</si>
  <si>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</si>
  <si>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</si>
  <si>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</si>
  <si>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</si>
  <si>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</si>
  <si>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</si>
  <si>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</si>
  <si>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</si>
  <si>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</si>
  <si>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</si>
  <si>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</si>
  <si>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</si>
  <si>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</si>
  <si>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</si>
  <si>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</si>
  <si>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</si>
  <si>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</si>
  <si>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</si>
  <si>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</si>
  <si>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</si>
  <si>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</si>
  <si>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</si>
  <si>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</si>
  <si>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</si>
  <si>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</si>
  <si>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</si>
  <si>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</si>
  <si>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</si>
  <si>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</si>
  <si>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</si>
  <si>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</si>
  <si>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</si>
  <si>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</si>
  <si>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</si>
  <si>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</si>
  <si>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</si>
  <si>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</si>
  <si>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</si>
  <si>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</si>
  <si>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</si>
  <si>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</si>
  <si>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</si>
  <si>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</si>
  <si>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</si>
  <si>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</si>
  <si>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</si>
  <si>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</si>
  <si>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</si>
  <si>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za posebne namjene</t>
  </si>
  <si>
    <t>Prihodi od upravnih i administrativnih pristojbi, pristojbi po posebnim propisima i naknada</t>
  </si>
  <si>
    <t>Prihodi od prodaje proizvoda i robe te pruženih usluga i prihodi od donacija</t>
  </si>
  <si>
    <t xml:space="preserve">Vlastiti prihodi </t>
  </si>
  <si>
    <t>F.P. i dod. udio u por. na dohodak</t>
  </si>
  <si>
    <t>Državni proračun</t>
  </si>
  <si>
    <t>Vlastiti prihodi- korisnici</t>
  </si>
  <si>
    <t>Višak/ manjak prihoda korisnici</t>
  </si>
  <si>
    <t>Proračun JLS</t>
  </si>
  <si>
    <t>Financijski rashodi</t>
  </si>
  <si>
    <t>09 Obrazovanje</t>
  </si>
  <si>
    <t>0912 Osnovno obrazovanje</t>
  </si>
  <si>
    <t>096 Dodatne usluge u obrazovanju</t>
  </si>
  <si>
    <t>Naknade građanima i kućanstvima na temelju osiguranja i druge naknade</t>
  </si>
  <si>
    <t>Izvor financiranja 45</t>
  </si>
  <si>
    <t>Izvor financiranja 31</t>
  </si>
  <si>
    <t>Izvor financiranja 41</t>
  </si>
  <si>
    <t>Izvor financiranja 42</t>
  </si>
  <si>
    <t>Izvor financiranja 51</t>
  </si>
  <si>
    <t>Izvor financiranja 53</t>
  </si>
  <si>
    <t>PROGRAM 2202</t>
  </si>
  <si>
    <t>Osnovno školstvo standard</t>
  </si>
  <si>
    <t>Aktivnost A2202-01</t>
  </si>
  <si>
    <t>DJELATNOST OSNOVNIH ŠKOLA</t>
  </si>
  <si>
    <t>PROGRAM 2203</t>
  </si>
  <si>
    <t>Osnovno školstvo- iznad standarda</t>
  </si>
  <si>
    <t>Aktivnost A2203-04</t>
  </si>
  <si>
    <t>Podizanje kvalitete i standarda u školstvu</t>
  </si>
  <si>
    <t>Aktivnost A2203-06</t>
  </si>
  <si>
    <t>Školska kuhinja i kantina</t>
  </si>
  <si>
    <t>Aktivnost A2202-04</t>
  </si>
  <si>
    <t>Administracija i upravljanje</t>
  </si>
  <si>
    <t>Vlastiti izvori</t>
  </si>
  <si>
    <t>Višak prihoda poslovanja</t>
  </si>
  <si>
    <t>EUR</t>
  </si>
  <si>
    <t>KN</t>
  </si>
  <si>
    <t>3.931,250,00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</si>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</sst>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3" xfId="0" applyBorder="1"/>
    <xf numFmtId="0" fontId="11" fillId="2" borderId="3" xfId="0" quotePrefix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9" fillId="2" borderId="4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 wrapText="1"/>
    </xf>
    <xf numFmtId="0" fontId="10" fillId="5" borderId="3" xfId="0" quotePrefix="1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10" fillId="5" borderId="3" xfId="0" quotePrefix="1" applyFont="1" applyFill="1" applyBorder="1" applyAlignment="1">
      <alignment horizontal="left" vertical="center"/>
    </xf>
    <xf numFmtId="0" fontId="0" fillId="0" borderId="3" xfId="0" applyBorder="1" applyAlignment="1">
      <alignment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0" fillId="5" borderId="3" xfId="0" applyFill="1" applyBorder="1"/>
    <xf numFmtId="0" fontId="21" fillId="0" borderId="3" xfId="0" applyFont="1" applyBorder="1"/>
    <xf numFmtId="0" fontId="21" fillId="5" borderId="3" xfId="0" applyFont="1" applyFill="1" applyBorder="1"/>
    <xf numFmtId="0" fontId="6" fillId="6" borderId="4" xfId="0" applyNumberFormat="1" applyFont="1" applyFill="1" applyBorder="1" applyAlignment="1" applyProtection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0" fontId="0" fillId="5" borderId="0" xfId="0" applyFill="1"/>
    <xf numFmtId="0" fontId="10" fillId="5" borderId="11" xfId="0" quotePrefix="1" applyFont="1" applyFill="1" applyBorder="1" applyAlignment="1">
      <alignment horizontal="left" vertical="center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22" fillId="4" borderId="3" xfId="0" applyNumberFormat="1" applyFont="1" applyFill="1" applyBorder="1" applyAlignment="1" applyProtection="1">
      <alignment horizontal="center" vertical="center" wrapText="1"/>
    </xf>
    <xf numFmtId="0" fontId="22" fillId="4" borderId="4" xfId="0" applyNumberFormat="1" applyFont="1" applyFill="1" applyBorder="1" applyAlignment="1" applyProtection="1">
      <alignment horizontal="center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4" fontId="11" fillId="3" borderId="3" xfId="0" quotePrefix="1" applyNumberFormat="1" applyFont="1" applyFill="1" applyBorder="1" applyAlignment="1">
      <alignment horizontal="right"/>
    </xf>
    <xf numFmtId="0" fontId="0" fillId="3" borderId="3" xfId="0" applyFill="1" applyBorder="1"/>
    <xf numFmtId="0" fontId="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1" fillId="3" borderId="3" xfId="0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 applyProtection="1">
      <alignment vertical="center"/>
    </xf>
    <xf numFmtId="4" fontId="6" fillId="4" borderId="3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0" fillId="3" borderId="3" xfId="0" applyNumberFormat="1" applyFill="1" applyBorder="1"/>
    <xf numFmtId="0" fontId="0" fillId="4" borderId="3" xfId="0" applyFill="1" applyBorder="1"/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0" fontId="22" fillId="2" borderId="3" xfId="0" applyNumberFormat="1" applyFont="1" applyFill="1" applyBorder="1" applyAlignment="1" applyProtection="1">
      <alignment horizontal="center" vertical="center" wrapText="1"/>
    </xf>
    <xf numFmtId="0" fontId="22" fillId="2" borderId="4" xfId="0" applyNumberFormat="1" applyFont="1" applyFill="1" applyBorder="1" applyAlignment="1" applyProtection="1">
      <alignment horizontal="center" vertical="center" wrapText="1"/>
    </xf>
    <xf numFmtId="4" fontId="11" fillId="7" borderId="3" xfId="0" quotePrefix="1" applyNumberFormat="1" applyFont="1" applyFill="1" applyBorder="1" applyAlignment="1">
      <alignment horizontal="right"/>
    </xf>
    <xf numFmtId="0" fontId="6" fillId="7" borderId="3" xfId="0" applyNumberFormat="1" applyFont="1" applyFill="1" applyBorder="1" applyAlignment="1" applyProtection="1">
      <alignment horizontal="center" vertical="center" wrapText="1"/>
    </xf>
    <xf numFmtId="3" fontId="3" fillId="6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 applyProtection="1">
      <alignment horizontal="right" wrapText="1"/>
    </xf>
    <xf numFmtId="0" fontId="0" fillId="5" borderId="1" xfId="0" applyFill="1" applyBorder="1"/>
    <xf numFmtId="0" fontId="0" fillId="0" borderId="1" xfId="0" applyBorder="1"/>
    <xf numFmtId="0" fontId="6" fillId="2" borderId="1" xfId="0" applyNumberFormat="1" applyFont="1" applyFill="1" applyBorder="1" applyAlignment="1" applyProtection="1">
      <alignment vertical="center" wrapText="1"/>
    </xf>
    <xf numFmtId="0" fontId="6" fillId="2" borderId="2" xfId="0" applyNumberFormat="1" applyFont="1" applyFill="1" applyBorder="1" applyAlignment="1" applyProtection="1">
      <alignment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6" borderId="3" xfId="0" applyFill="1" applyBorder="1"/>
    <xf numFmtId="4" fontId="3" fillId="2" borderId="1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0" fillId="5" borderId="3" xfId="0" applyNumberFormat="1" applyFill="1" applyBorder="1"/>
    <xf numFmtId="4" fontId="3" fillId="5" borderId="1" xfId="0" applyNumberFormat="1" applyFont="1" applyFill="1" applyBorder="1" applyAlignment="1" applyProtection="1">
      <alignment horizontal="right" wrapText="1"/>
    </xf>
    <xf numFmtId="4" fontId="21" fillId="0" borderId="3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4" fontId="0" fillId="5" borderId="0" xfId="0" applyNumberFormat="1" applyFill="1"/>
    <xf numFmtId="4" fontId="21" fillId="5" borderId="3" xfId="0" applyNumberFormat="1" applyFont="1" applyFill="1" applyBorder="1" applyAlignment="1">
      <alignment horizontal="right"/>
    </xf>
    <xf numFmtId="4" fontId="0" fillId="0" borderId="0" xfId="0" applyNumberFormat="1"/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/>
    </xf>
    <xf numFmtId="4" fontId="20" fillId="0" borderId="3" xfId="0" applyNumberFormat="1" applyFont="1" applyBorder="1" applyAlignment="1">
      <alignment horizontal="right"/>
    </xf>
    <xf numFmtId="0" fontId="24" fillId="0" borderId="3" xfId="0" applyFont="1" applyBorder="1" applyAlignment="1">
      <alignment horizontal="left"/>
    </xf>
    <xf numFmtId="0" fontId="19" fillId="2" borderId="2" xfId="0" applyNumberFormat="1" applyFont="1" applyFill="1" applyBorder="1" applyAlignment="1" applyProtection="1">
      <alignment horizontal="left" vertical="center" wrapText="1" indent="1"/>
    </xf>
    <xf numFmtId="0" fontId="1" fillId="0" borderId="0" xfId="0" applyFont="1" applyAlignment="1">
      <alignment horizontal="left"/>
    </xf>
    <xf numFmtId="0" fontId="11" fillId="2" borderId="12" xfId="0" applyFont="1" applyFill="1" applyBorder="1" applyAlignment="1">
      <alignment horizontal="left" vertical="center"/>
    </xf>
    <xf numFmtId="0" fontId="24" fillId="5" borderId="0" xfId="0" applyFont="1" applyFill="1"/>
    <xf numFmtId="2" fontId="0" fillId="0" borderId="3" xfId="0" applyNumberFormat="1" applyBorder="1"/>
    <xf numFmtId="4" fontId="23" fillId="2" borderId="3" xfId="0" applyNumberFormat="1" applyFont="1" applyFill="1" applyBorder="1" applyAlignment="1">
      <alignment horizontal="right"/>
    </xf>
    <xf numFmtId="4" fontId="23" fillId="2" borderId="4" xfId="0" applyNumberFormat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right"/>
    </xf>
    <xf numFmtId="4" fontId="11" fillId="7" borderId="1" xfId="0" quotePrefix="1" applyNumberFormat="1" applyFont="1" applyFill="1" applyBorder="1" applyAlignment="1">
      <alignment horizontal="right"/>
    </xf>
    <xf numFmtId="4" fontId="22" fillId="2" borderId="1" xfId="0" quotePrefix="1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0" fontId="1" fillId="0" borderId="0" xfId="0" applyFont="1"/>
    <xf numFmtId="4" fontId="1" fillId="0" borderId="0" xfId="0" applyNumberFormat="1" applyFont="1"/>
    <xf numFmtId="4" fontId="0" fillId="0" borderId="3" xfId="0" applyNumberFormat="1" applyFont="1" applyBorder="1"/>
    <xf numFmtId="4" fontId="25" fillId="0" borderId="3" xfId="0" applyNumberFormat="1" applyFont="1" applyBorder="1" applyAlignment="1">
      <alignment horizontal="right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4" fontId="0" fillId="0" borderId="0" xfId="0" applyNumberFormat="1" applyBorder="1"/>
    <xf numFmtId="2" fontId="0" fillId="0" borderId="0" xfId="0" applyNumberFormat="1" applyBorder="1"/>
    <xf numFmtId="164" fontId="6" fillId="2" borderId="3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3" xfId="0" quotePrefix="1" applyFont="1" applyBorder="1" applyAlignment="1">
      <alignment horizontal="left" vertical="center"/>
    </xf>
    <xf numFmtId="0" fontId="9" fillId="0" borderId="3" xfId="0" applyNumberFormat="1" applyFont="1" applyFill="1" applyBorder="1" applyAlignment="1" applyProtection="1">
      <alignment vertical="center"/>
    </xf>
    <xf numFmtId="0" fontId="11" fillId="3" borderId="3" xfId="0" quotePrefix="1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0" fontId="11" fillId="0" borderId="3" xfId="0" quotePrefix="1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10" xfId="0" quotePrefix="1" applyFont="1" applyBorder="1" applyAlignment="1">
      <alignment horizontal="center" wrapText="1"/>
    </xf>
    <xf numFmtId="0" fontId="6" fillId="0" borderId="6" xfId="0" quotePrefix="1" applyFont="1" applyBorder="1" applyAlignment="1">
      <alignment horizontal="center" wrapText="1"/>
    </xf>
    <xf numFmtId="0" fontId="6" fillId="0" borderId="9" xfId="0" quotePrefix="1" applyFont="1" applyBorder="1" applyAlignment="1">
      <alignment horizontal="center" wrapText="1"/>
    </xf>
    <xf numFmtId="0" fontId="6" fillId="0" borderId="7" xfId="0" quotePrefix="1" applyFont="1" applyBorder="1" applyAlignment="1">
      <alignment horizontal="center" wrapText="1"/>
    </xf>
    <xf numFmtId="0" fontId="6" fillId="0" borderId="5" xfId="0" quotePrefix="1" applyFont="1" applyBorder="1" applyAlignment="1">
      <alignment horizontal="center" wrapText="1"/>
    </xf>
    <xf numFmtId="0" fontId="6" fillId="0" borderId="8" xfId="0" quotePrefix="1" applyFont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22" fillId="4" borderId="1" xfId="0" applyNumberFormat="1" applyFont="1" applyFill="1" applyBorder="1" applyAlignment="1" applyProtection="1">
      <alignment horizontal="center" vertical="center" wrapText="1"/>
    </xf>
    <xf numFmtId="0" fontId="22" fillId="4" borderId="4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 applyProtection="1">
      <alignment horizontal="left" vertical="center" wrapText="1"/>
    </xf>
    <xf numFmtId="0" fontId="19" fillId="5" borderId="2" xfId="0" applyNumberFormat="1" applyFont="1" applyFill="1" applyBorder="1" applyAlignment="1" applyProtection="1">
      <alignment horizontal="left" vertical="center" wrapText="1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19" fillId="5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19" fillId="5" borderId="11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opLeftCell="B1" workbookViewId="0">
      <selection activeCell="G12" sqref="G12"/>
    </sheetView>
  </sheetViews>
  <sheetFormatPr defaultRowHeight="14.4" x14ac:dyDescent="0.3"/>
  <cols>
    <col min="5" max="5" width="25.33203125" customWidth="1"/>
    <col min="6" max="6" width="15.44140625" customWidth="1"/>
    <col min="7" max="7" width="12.88671875" customWidth="1"/>
    <col min="8" max="9" width="15.33203125" customWidth="1"/>
    <col min="10" max="10" width="11" customWidth="1"/>
    <col min="11" max="11" width="13" customWidth="1"/>
    <col min="12" max="12" width="11.109375" customWidth="1"/>
    <col min="13" max="13" width="11.6640625" customWidth="1"/>
    <col min="14" max="14" width="11.44140625" customWidth="1"/>
    <col min="15" max="15" width="11.6640625" bestFit="1" customWidth="1"/>
  </cols>
  <sheetData>
    <row r="1" spans="1:15" ht="42" customHeight="1" x14ac:dyDescent="0.3">
      <c r="A1" s="153" t="s">
        <v>54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5" ht="18" customHeight="1" x14ac:dyDescent="0.3">
      <c r="A2" s="5"/>
      <c r="B2" s="5"/>
      <c r="C2" s="5"/>
      <c r="D2" s="5"/>
      <c r="E2" s="5"/>
      <c r="F2" s="5"/>
      <c r="G2" s="26"/>
      <c r="H2" s="5"/>
      <c r="I2" s="26"/>
      <c r="J2" s="5"/>
      <c r="K2" s="26"/>
      <c r="L2" s="5"/>
      <c r="M2" s="26"/>
      <c r="N2" s="5"/>
    </row>
    <row r="3" spans="1:15" ht="15.6" x14ac:dyDescent="0.3">
      <c r="A3" s="153" t="s">
        <v>33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76"/>
      <c r="M3" s="176"/>
      <c r="N3" s="176"/>
    </row>
    <row r="4" spans="1:15" ht="17.399999999999999" x14ac:dyDescent="0.3">
      <c r="A4" s="5"/>
      <c r="B4" s="5"/>
      <c r="C4" s="5"/>
      <c r="D4" s="5"/>
      <c r="E4" s="5"/>
      <c r="F4" s="5"/>
      <c r="G4" s="26"/>
      <c r="H4" s="5"/>
      <c r="I4" s="26"/>
      <c r="J4" s="5"/>
      <c r="K4" s="26"/>
      <c r="L4" s="6"/>
      <c r="M4" s="6"/>
      <c r="N4" s="6"/>
    </row>
    <row r="5" spans="1:15" ht="18" customHeight="1" x14ac:dyDescent="0.3">
      <c r="A5" s="153" t="s">
        <v>41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5" ht="17.399999999999999" x14ac:dyDescent="0.3">
      <c r="A6" s="1"/>
      <c r="B6" s="2"/>
      <c r="C6" s="2"/>
      <c r="D6" s="2"/>
      <c r="E6" s="26"/>
      <c r="F6" s="82"/>
      <c r="G6" s="82"/>
      <c r="H6" s="82"/>
      <c r="I6" s="82"/>
      <c r="J6" s="82"/>
      <c r="K6" s="82"/>
      <c r="L6" s="82"/>
      <c r="M6" s="82"/>
      <c r="N6" s="83" t="s">
        <v>46</v>
      </c>
    </row>
    <row r="7" spans="1:15" ht="25.5" customHeight="1" x14ac:dyDescent="0.3">
      <c r="A7" s="182"/>
      <c r="B7" s="183"/>
      <c r="C7" s="183"/>
      <c r="D7" s="183"/>
      <c r="E7" s="184"/>
      <c r="F7" s="181" t="s">
        <v>43</v>
      </c>
      <c r="G7" s="181"/>
      <c r="H7" s="181" t="s">
        <v>44</v>
      </c>
      <c r="I7" s="181"/>
      <c r="J7" s="181" t="s">
        <v>49</v>
      </c>
      <c r="K7" s="181"/>
      <c r="L7" s="181" t="s">
        <v>50</v>
      </c>
      <c r="M7" s="181"/>
      <c r="N7" s="181" t="s">
        <v>51</v>
      </c>
      <c r="O7" s="181"/>
    </row>
    <row r="8" spans="1:15" x14ac:dyDescent="0.3">
      <c r="A8" s="185"/>
      <c r="B8" s="186"/>
      <c r="C8" s="186"/>
      <c r="D8" s="186"/>
      <c r="E8" s="187"/>
      <c r="F8" s="4" t="s">
        <v>93</v>
      </c>
      <c r="G8" s="4" t="s">
        <v>94</v>
      </c>
      <c r="H8" s="4" t="s">
        <v>93</v>
      </c>
      <c r="I8" s="4" t="s">
        <v>94</v>
      </c>
      <c r="J8" s="4" t="s">
        <v>93</v>
      </c>
      <c r="K8" s="4" t="s">
        <v>94</v>
      </c>
      <c r="L8" s="4" t="s">
        <v>93</v>
      </c>
      <c r="M8" s="4" t="s">
        <v>94</v>
      </c>
      <c r="N8" s="4" t="s">
        <v>93</v>
      </c>
      <c r="O8" s="4" t="s">
        <v>94</v>
      </c>
    </row>
    <row r="9" spans="1:15" x14ac:dyDescent="0.3">
      <c r="A9" s="177" t="s">
        <v>0</v>
      </c>
      <c r="B9" s="173"/>
      <c r="C9" s="173"/>
      <c r="D9" s="173"/>
      <c r="E9" s="178"/>
      <c r="F9" s="75"/>
      <c r="G9" s="75"/>
      <c r="H9" s="75">
        <v>620995.1</v>
      </c>
      <c r="I9" s="75"/>
      <c r="J9" s="75">
        <v>641498.39</v>
      </c>
      <c r="K9" s="75"/>
      <c r="L9" s="75">
        <v>655671.79</v>
      </c>
      <c r="M9" s="75"/>
      <c r="N9" s="75">
        <v>670199.53</v>
      </c>
      <c r="O9" s="75"/>
    </row>
    <row r="10" spans="1:15" x14ac:dyDescent="0.3">
      <c r="A10" s="179" t="s">
        <v>1</v>
      </c>
      <c r="B10" s="175"/>
      <c r="C10" s="175"/>
      <c r="D10" s="175"/>
      <c r="E10" s="171"/>
      <c r="F10" s="76"/>
      <c r="G10" s="76"/>
      <c r="H10" s="76">
        <v>620995.1</v>
      </c>
      <c r="I10" s="76"/>
      <c r="J10" s="76">
        <v>641498.39</v>
      </c>
      <c r="K10" s="76"/>
      <c r="L10" s="75">
        <v>655671.79</v>
      </c>
      <c r="M10" s="75"/>
      <c r="N10" s="75"/>
      <c r="O10" s="75"/>
    </row>
    <row r="11" spans="1:15" x14ac:dyDescent="0.3">
      <c r="A11" s="180" t="s">
        <v>2</v>
      </c>
      <c r="B11" s="171"/>
      <c r="C11" s="171"/>
      <c r="D11" s="171"/>
      <c r="E11" s="171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x14ac:dyDescent="0.3">
      <c r="A12" s="84" t="s">
        <v>3</v>
      </c>
      <c r="B12" s="85"/>
      <c r="C12" s="85"/>
      <c r="D12" s="85"/>
      <c r="E12" s="85"/>
      <c r="F12" s="75">
        <v>0</v>
      </c>
      <c r="G12" s="75"/>
      <c r="H12" s="75">
        <f>SUM(H13:H14)</f>
        <v>610978.89</v>
      </c>
      <c r="I12" s="75"/>
      <c r="J12" s="75">
        <v>637498.39</v>
      </c>
      <c r="K12" s="75"/>
      <c r="L12" s="75">
        <f>SUM(L13:L14)</f>
        <v>651571.79</v>
      </c>
      <c r="M12" s="75"/>
      <c r="N12" s="75">
        <f>SUM(N13:N14)</f>
        <v>665997.02999999991</v>
      </c>
      <c r="O12" s="75"/>
    </row>
    <row r="13" spans="1:15" x14ac:dyDescent="0.3">
      <c r="A13" s="174" t="s">
        <v>4</v>
      </c>
      <c r="B13" s="175"/>
      <c r="C13" s="175"/>
      <c r="D13" s="175"/>
      <c r="E13" s="175"/>
      <c r="F13" s="76"/>
      <c r="G13" s="76"/>
      <c r="H13" s="76">
        <v>601804.14</v>
      </c>
      <c r="I13" s="76"/>
      <c r="J13" s="75">
        <v>637498.39</v>
      </c>
      <c r="K13" s="75"/>
      <c r="L13" s="75">
        <v>643064.29</v>
      </c>
      <c r="M13" s="75"/>
      <c r="N13" s="75">
        <v>657276.84</v>
      </c>
      <c r="O13" s="75"/>
    </row>
    <row r="14" spans="1:15" x14ac:dyDescent="0.3">
      <c r="A14" s="170" t="s">
        <v>5</v>
      </c>
      <c r="B14" s="171"/>
      <c r="C14" s="171"/>
      <c r="D14" s="171"/>
      <c r="E14" s="171"/>
      <c r="F14" s="77"/>
      <c r="G14" s="77"/>
      <c r="H14" s="77">
        <v>9174.75</v>
      </c>
      <c r="I14" s="77"/>
      <c r="J14" s="77">
        <v>8300</v>
      </c>
      <c r="K14" s="77"/>
      <c r="L14" s="77">
        <v>8507.5</v>
      </c>
      <c r="M14" s="77"/>
      <c r="N14" s="78">
        <v>8720.19</v>
      </c>
      <c r="O14" s="39"/>
    </row>
    <row r="15" spans="1:15" x14ac:dyDescent="0.3">
      <c r="A15" s="172" t="s">
        <v>6</v>
      </c>
      <c r="B15" s="173"/>
      <c r="C15" s="173"/>
      <c r="D15" s="173"/>
      <c r="E15" s="173"/>
      <c r="F15" s="75"/>
      <c r="G15" s="75"/>
      <c r="H15" s="75">
        <f>H9-H12</f>
        <v>10016.209999999963</v>
      </c>
      <c r="I15" s="75">
        <v>75467.16</v>
      </c>
      <c r="J15" s="80">
        <f>J9-J12</f>
        <v>4000</v>
      </c>
      <c r="K15" s="80">
        <f t="shared" ref="K15:O15" si="0">K9-K12</f>
        <v>0</v>
      </c>
      <c r="L15" s="80">
        <f>L9-L12</f>
        <v>4100</v>
      </c>
      <c r="M15" s="80">
        <f t="shared" si="0"/>
        <v>0</v>
      </c>
      <c r="N15" s="80">
        <f>N9-N12</f>
        <v>4202.5000000001164</v>
      </c>
      <c r="O15" s="80">
        <f t="shared" si="0"/>
        <v>0</v>
      </c>
    </row>
    <row r="16" spans="1:15" ht="17.399999999999999" x14ac:dyDescent="0.3">
      <c r="A16" s="5"/>
      <c r="B16" s="7"/>
      <c r="C16" s="7"/>
      <c r="D16" s="7"/>
      <c r="E16" s="7"/>
      <c r="F16" s="7"/>
      <c r="G16" s="24"/>
      <c r="H16" s="7"/>
      <c r="I16" s="24"/>
      <c r="J16" s="3"/>
      <c r="K16" s="25"/>
      <c r="L16" s="3"/>
      <c r="M16" s="25"/>
      <c r="N16" s="3"/>
    </row>
    <row r="17" spans="1:15" ht="18" customHeight="1" x14ac:dyDescent="0.3">
      <c r="A17" s="153" t="s">
        <v>42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</row>
    <row r="18" spans="1:15" ht="17.399999999999999" x14ac:dyDescent="0.3">
      <c r="A18" s="26"/>
      <c r="B18" s="24"/>
      <c r="C18" s="2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</row>
    <row r="19" spans="1:15" ht="25.5" customHeight="1" x14ac:dyDescent="0.3">
      <c r="A19" s="32"/>
      <c r="B19" s="33"/>
      <c r="C19" s="33"/>
      <c r="D19" s="34"/>
      <c r="E19" s="35"/>
      <c r="F19" s="163" t="s">
        <v>12</v>
      </c>
      <c r="G19" s="164"/>
      <c r="H19" s="163" t="s">
        <v>13</v>
      </c>
      <c r="I19" s="164"/>
      <c r="J19" s="163" t="s">
        <v>49</v>
      </c>
      <c r="K19" s="164"/>
      <c r="L19" s="163" t="s">
        <v>50</v>
      </c>
      <c r="M19" s="164"/>
      <c r="N19" s="163" t="s">
        <v>51</v>
      </c>
      <c r="O19" s="164"/>
    </row>
    <row r="20" spans="1:15" x14ac:dyDescent="0.3">
      <c r="A20" s="32"/>
      <c r="B20" s="33"/>
      <c r="C20" s="33"/>
      <c r="D20" s="34"/>
      <c r="E20" s="35"/>
      <c r="F20" s="4" t="s">
        <v>93</v>
      </c>
      <c r="G20" s="4" t="s">
        <v>94</v>
      </c>
      <c r="H20" s="4" t="s">
        <v>93</v>
      </c>
      <c r="I20" s="4" t="s">
        <v>94</v>
      </c>
      <c r="J20" s="4" t="s">
        <v>93</v>
      </c>
      <c r="K20" s="4" t="s">
        <v>94</v>
      </c>
      <c r="L20" s="4" t="s">
        <v>93</v>
      </c>
      <c r="M20" s="4" t="s">
        <v>94</v>
      </c>
      <c r="N20" s="4" t="s">
        <v>93</v>
      </c>
      <c r="O20" s="4" t="s">
        <v>94</v>
      </c>
    </row>
    <row r="21" spans="1:15" ht="15.75" customHeight="1" x14ac:dyDescent="0.3">
      <c r="A21" s="165" t="s">
        <v>8</v>
      </c>
      <c r="B21" s="166"/>
      <c r="C21" s="166"/>
      <c r="D21" s="166"/>
      <c r="E21" s="167"/>
      <c r="F21" s="37"/>
      <c r="G21" s="37"/>
      <c r="H21" s="37"/>
      <c r="I21" s="37"/>
      <c r="J21" s="37"/>
      <c r="K21" s="37"/>
      <c r="L21" s="37"/>
      <c r="M21" s="37"/>
      <c r="N21" s="37"/>
      <c r="O21" s="39"/>
    </row>
    <row r="22" spans="1:15" x14ac:dyDescent="0.3">
      <c r="A22" s="165" t="s">
        <v>9</v>
      </c>
      <c r="B22" s="156"/>
      <c r="C22" s="156"/>
      <c r="D22" s="156"/>
      <c r="E22" s="156"/>
      <c r="F22" s="37"/>
      <c r="G22" s="37"/>
      <c r="H22" s="37"/>
      <c r="I22" s="37"/>
      <c r="J22" s="37"/>
      <c r="K22" s="37"/>
      <c r="L22" s="37"/>
      <c r="M22" s="37"/>
      <c r="N22" s="37"/>
      <c r="O22" s="39"/>
    </row>
    <row r="23" spans="1:15" x14ac:dyDescent="0.3">
      <c r="A23" s="168" t="s">
        <v>10</v>
      </c>
      <c r="B23" s="169"/>
      <c r="C23" s="169"/>
      <c r="D23" s="169"/>
      <c r="E23" s="169"/>
      <c r="F23" s="36">
        <v>0</v>
      </c>
      <c r="G23" s="36"/>
      <c r="H23" s="36">
        <v>0</v>
      </c>
      <c r="I23" s="36"/>
      <c r="J23" s="36">
        <v>0</v>
      </c>
      <c r="K23" s="36"/>
      <c r="L23" s="36">
        <v>0</v>
      </c>
      <c r="M23" s="36"/>
      <c r="N23" s="36">
        <v>0</v>
      </c>
      <c r="O23" s="81"/>
    </row>
    <row r="24" spans="1:15" ht="17.399999999999999" x14ac:dyDescent="0.3">
      <c r="A24" s="23"/>
      <c r="B24" s="24"/>
      <c r="C24" s="24"/>
      <c r="D24" s="24"/>
      <c r="E24" s="24"/>
      <c r="F24" s="24"/>
      <c r="G24" s="24"/>
      <c r="H24" s="24"/>
      <c r="I24" s="24"/>
      <c r="J24" s="25"/>
      <c r="K24" s="25"/>
      <c r="L24" s="25"/>
      <c r="M24" s="25"/>
      <c r="N24" s="25"/>
    </row>
    <row r="25" spans="1:15" ht="18" customHeight="1" x14ac:dyDescent="0.3">
      <c r="A25" s="153" t="s">
        <v>56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</row>
    <row r="26" spans="1:15" ht="17.399999999999999" x14ac:dyDescent="0.3">
      <c r="A26" s="23"/>
      <c r="B26" s="24"/>
      <c r="C26" s="24"/>
      <c r="D26" s="24"/>
      <c r="E26" s="24"/>
      <c r="F26" s="24"/>
      <c r="G26" s="24"/>
      <c r="H26" s="24"/>
      <c r="I26" s="24"/>
      <c r="J26" s="25"/>
      <c r="K26" s="25"/>
      <c r="L26" s="25"/>
      <c r="M26" s="25"/>
      <c r="N26" s="25"/>
    </row>
    <row r="27" spans="1:15" ht="25.5" customHeight="1" x14ac:dyDescent="0.3">
      <c r="A27" s="32"/>
      <c r="B27" s="33"/>
      <c r="C27" s="33"/>
      <c r="D27" s="34"/>
      <c r="E27" s="35"/>
      <c r="F27" s="163" t="s">
        <v>12</v>
      </c>
      <c r="G27" s="164"/>
      <c r="H27" s="163" t="s">
        <v>13</v>
      </c>
      <c r="I27" s="164"/>
      <c r="J27" s="163" t="s">
        <v>49</v>
      </c>
      <c r="K27" s="164"/>
      <c r="L27" s="163" t="s">
        <v>50</v>
      </c>
      <c r="M27" s="164"/>
      <c r="N27" s="163" t="s">
        <v>51</v>
      </c>
      <c r="O27" s="164"/>
    </row>
    <row r="28" spans="1:15" x14ac:dyDescent="0.3">
      <c r="A28" s="32"/>
      <c r="B28" s="33"/>
      <c r="C28" s="33"/>
      <c r="D28" s="34"/>
      <c r="E28" s="35"/>
      <c r="F28" s="4" t="s">
        <v>93</v>
      </c>
      <c r="G28" s="4" t="s">
        <v>94</v>
      </c>
      <c r="H28" s="4" t="s">
        <v>93</v>
      </c>
      <c r="I28" s="4" t="s">
        <v>94</v>
      </c>
      <c r="J28" s="4" t="s">
        <v>93</v>
      </c>
      <c r="K28" s="4" t="s">
        <v>94</v>
      </c>
      <c r="L28" s="4" t="s">
        <v>93</v>
      </c>
      <c r="M28" s="4" t="s">
        <v>94</v>
      </c>
      <c r="N28" s="4" t="s">
        <v>93</v>
      </c>
      <c r="O28" s="4" t="s">
        <v>94</v>
      </c>
    </row>
    <row r="29" spans="1:15" x14ac:dyDescent="0.3">
      <c r="A29" s="157" t="s">
        <v>45</v>
      </c>
      <c r="B29" s="158"/>
      <c r="C29" s="158"/>
      <c r="D29" s="158"/>
      <c r="E29" s="159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1:15" ht="30" customHeight="1" x14ac:dyDescent="0.3">
      <c r="A30" s="160" t="s">
        <v>7</v>
      </c>
      <c r="B30" s="161"/>
      <c r="C30" s="161"/>
      <c r="D30" s="161"/>
      <c r="E30" s="162"/>
      <c r="F30" s="87"/>
      <c r="G30" s="87"/>
      <c r="H30" s="87"/>
      <c r="I30" s="87"/>
      <c r="J30" s="80"/>
      <c r="K30" s="80"/>
      <c r="L30" s="80"/>
      <c r="M30" s="80"/>
      <c r="N30" s="80"/>
      <c r="O30" s="88"/>
    </row>
    <row r="33" spans="1:14" x14ac:dyDescent="0.3">
      <c r="A33" s="155" t="s">
        <v>11</v>
      </c>
      <c r="B33" s="156"/>
      <c r="C33" s="156"/>
      <c r="D33" s="156"/>
      <c r="E33" s="156"/>
      <c r="F33" s="37">
        <v>0</v>
      </c>
      <c r="G33" s="37"/>
      <c r="H33" s="37">
        <v>0</v>
      </c>
      <c r="I33" s="37"/>
      <c r="J33" s="37">
        <v>0</v>
      </c>
      <c r="K33" s="37"/>
      <c r="L33" s="37">
        <v>0</v>
      </c>
      <c r="M33" s="37"/>
      <c r="N33" s="37">
        <v>0</v>
      </c>
    </row>
    <row r="34" spans="1:14" ht="11.25" customHeight="1" x14ac:dyDescent="0.3">
      <c r="A34" s="18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9.25" customHeight="1" x14ac:dyDescent="0.3">
      <c r="A35" s="151" t="s">
        <v>57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</row>
    <row r="36" spans="1:14" ht="8.25" customHeight="1" x14ac:dyDescent="0.3"/>
    <row r="37" spans="1:14" x14ac:dyDescent="0.3">
      <c r="A37" s="151" t="s">
        <v>47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</row>
    <row r="38" spans="1:14" ht="8.25" customHeight="1" x14ac:dyDescent="0.3"/>
    <row r="39" spans="1:14" ht="29.25" customHeight="1" x14ac:dyDescent="0.3">
      <c r="A39" s="151" t="s">
        <v>48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</row>
  </sheetData>
  <mergeCells count="36">
    <mergeCell ref="F19:G19"/>
    <mergeCell ref="H19:I19"/>
    <mergeCell ref="J19:K19"/>
    <mergeCell ref="L19:M19"/>
    <mergeCell ref="N19:O19"/>
    <mergeCell ref="A13:E13"/>
    <mergeCell ref="A5:N5"/>
    <mergeCell ref="A17:N17"/>
    <mergeCell ref="A1:N1"/>
    <mergeCell ref="A3:N3"/>
    <mergeCell ref="A9:E9"/>
    <mergeCell ref="A10:E10"/>
    <mergeCell ref="A11:E11"/>
    <mergeCell ref="J7:K7"/>
    <mergeCell ref="L7:M7"/>
    <mergeCell ref="N7:O7"/>
    <mergeCell ref="F7:G7"/>
    <mergeCell ref="H7:I7"/>
    <mergeCell ref="A7:E8"/>
    <mergeCell ref="A21:E21"/>
    <mergeCell ref="A22:E22"/>
    <mergeCell ref="A23:E23"/>
    <mergeCell ref="A14:E14"/>
    <mergeCell ref="A15:E15"/>
    <mergeCell ref="A39:N39"/>
    <mergeCell ref="A25:N25"/>
    <mergeCell ref="A35:N35"/>
    <mergeCell ref="A33:E33"/>
    <mergeCell ref="A37:N37"/>
    <mergeCell ref="A29:E29"/>
    <mergeCell ref="A30:E30"/>
    <mergeCell ref="F27:G27"/>
    <mergeCell ref="H27:I27"/>
    <mergeCell ref="J27:K27"/>
    <mergeCell ref="L27:M27"/>
    <mergeCell ref="N27:O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5"/>
  <sheetViews>
    <sheetView tabSelected="1" workbookViewId="0">
      <selection activeCell="I12" sqref="I1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8.44140625" bestFit="1" customWidth="1"/>
    <col min="5" max="5" width="13.6640625" customWidth="1"/>
    <col min="6" max="6" width="15.5546875" customWidth="1"/>
    <col min="7" max="7" width="16.44140625" customWidth="1"/>
    <col min="8" max="8" width="17.33203125" customWidth="1"/>
    <col min="9" max="10" width="16.6640625" customWidth="1"/>
    <col min="11" max="11" width="15.33203125" customWidth="1"/>
    <col min="12" max="12" width="13.5546875" customWidth="1"/>
    <col min="13" max="13" width="14.5546875" customWidth="1"/>
    <col min="14" max="14" width="14.33203125" customWidth="1"/>
  </cols>
  <sheetData>
    <row r="1" spans="1:14" ht="42" customHeight="1" x14ac:dyDescent="0.3">
      <c r="A1" s="153" t="s">
        <v>54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4" ht="18" customHeight="1" x14ac:dyDescent="0.3">
      <c r="A2" s="5"/>
      <c r="B2" s="5"/>
      <c r="C2" s="5"/>
      <c r="D2" s="5"/>
      <c r="E2" s="5"/>
      <c r="F2" s="26"/>
      <c r="G2" s="5"/>
      <c r="H2" s="26"/>
      <c r="I2" s="5"/>
      <c r="J2" s="26"/>
      <c r="K2" s="5"/>
      <c r="L2" s="26"/>
      <c r="M2" s="5"/>
    </row>
    <row r="3" spans="1:14" ht="15.6" x14ac:dyDescent="0.3">
      <c r="A3" s="153" t="s">
        <v>33</v>
      </c>
      <c r="B3" s="153"/>
      <c r="C3" s="153"/>
      <c r="D3" s="153"/>
      <c r="E3" s="153"/>
      <c r="F3" s="153"/>
      <c r="G3" s="153"/>
      <c r="H3" s="153"/>
      <c r="I3" s="153"/>
      <c r="J3" s="153"/>
      <c r="K3" s="176"/>
      <c r="L3" s="176"/>
      <c r="M3" s="176"/>
    </row>
    <row r="4" spans="1:14" ht="17.399999999999999" x14ac:dyDescent="0.3">
      <c r="A4" s="5"/>
      <c r="B4" s="5"/>
      <c r="C4" s="5"/>
      <c r="D4" s="5"/>
      <c r="E4" s="5"/>
      <c r="F4" s="26"/>
      <c r="G4" s="5"/>
      <c r="H4" s="26"/>
      <c r="I4" s="5"/>
      <c r="J4" s="26"/>
      <c r="K4" s="6"/>
      <c r="L4" s="6"/>
      <c r="M4" s="6"/>
    </row>
    <row r="5" spans="1:14" ht="18" customHeight="1" x14ac:dyDescent="0.3">
      <c r="A5" s="153" t="s">
        <v>15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4" ht="17.399999999999999" x14ac:dyDescent="0.3">
      <c r="A6" s="5"/>
      <c r="B6" s="5"/>
      <c r="C6" s="5"/>
      <c r="D6" s="5"/>
      <c r="E6" s="5"/>
      <c r="F6" s="26"/>
      <c r="G6" s="5"/>
      <c r="H6" s="26"/>
      <c r="I6" s="5"/>
      <c r="J6" s="26"/>
      <c r="K6" s="6"/>
      <c r="L6" s="6"/>
      <c r="M6" s="6"/>
    </row>
    <row r="7" spans="1:14" ht="15.6" x14ac:dyDescent="0.3">
      <c r="A7" s="153" t="s">
        <v>1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</row>
    <row r="8" spans="1:14" ht="17.399999999999999" x14ac:dyDescent="0.3">
      <c r="A8" s="5"/>
      <c r="B8" s="5"/>
      <c r="C8" s="5"/>
      <c r="D8" s="5"/>
      <c r="E8" s="5"/>
      <c r="F8" s="26"/>
      <c r="G8" s="5"/>
      <c r="H8" s="26"/>
      <c r="I8" s="5"/>
      <c r="J8" s="26"/>
      <c r="K8" s="6"/>
      <c r="L8" s="6"/>
      <c r="M8" s="6"/>
    </row>
    <row r="9" spans="1:14" ht="25.5" customHeight="1" x14ac:dyDescent="0.3">
      <c r="A9" s="22" t="s">
        <v>16</v>
      </c>
      <c r="B9" s="21" t="s">
        <v>17</v>
      </c>
      <c r="C9" s="21" t="s">
        <v>18</v>
      </c>
      <c r="D9" s="21" t="s">
        <v>14</v>
      </c>
      <c r="E9" s="189" t="s">
        <v>12</v>
      </c>
      <c r="F9" s="190"/>
      <c r="G9" s="189" t="s">
        <v>13</v>
      </c>
      <c r="H9" s="190"/>
      <c r="I9" s="189" t="s">
        <v>49</v>
      </c>
      <c r="J9" s="190"/>
      <c r="K9" s="189" t="s">
        <v>50</v>
      </c>
      <c r="L9" s="190"/>
      <c r="M9" s="189" t="s">
        <v>51</v>
      </c>
      <c r="N9" s="190"/>
    </row>
    <row r="10" spans="1:14" x14ac:dyDescent="0.3">
      <c r="A10" s="22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89"/>
    </row>
    <row r="11" spans="1:14" x14ac:dyDescent="0.3">
      <c r="A11" s="79"/>
      <c r="B11" s="74"/>
      <c r="C11" s="74"/>
      <c r="D11" s="74"/>
      <c r="E11" s="79" t="s">
        <v>93</v>
      </c>
      <c r="F11" s="79" t="s">
        <v>94</v>
      </c>
      <c r="G11" s="79" t="s">
        <v>93</v>
      </c>
      <c r="H11" s="79" t="s">
        <v>94</v>
      </c>
      <c r="I11" s="79" t="s">
        <v>93</v>
      </c>
      <c r="J11" s="79" t="s">
        <v>94</v>
      </c>
      <c r="K11" s="79" t="s">
        <v>93</v>
      </c>
      <c r="L11" s="79" t="s">
        <v>94</v>
      </c>
      <c r="M11" s="79" t="s">
        <v>93</v>
      </c>
      <c r="N11" s="79" t="s">
        <v>94</v>
      </c>
    </row>
    <row r="12" spans="1:14" ht="15.75" customHeight="1" x14ac:dyDescent="0.3">
      <c r="A12" s="11">
        <v>6</v>
      </c>
      <c r="B12" s="11"/>
      <c r="C12" s="11"/>
      <c r="D12" s="11" t="s">
        <v>19</v>
      </c>
      <c r="E12" s="90">
        <v>481380.08</v>
      </c>
      <c r="F12" s="90">
        <v>3626958.16</v>
      </c>
      <c r="G12" s="91">
        <v>620995.1</v>
      </c>
      <c r="H12" s="91">
        <v>4678857.59</v>
      </c>
      <c r="I12" s="150">
        <v>641498.39</v>
      </c>
      <c r="J12" s="93">
        <f t="shared" ref="J12:N12" si="0">J13+J16+J18+J20</f>
        <v>0</v>
      </c>
      <c r="K12" s="93">
        <v>655671.79</v>
      </c>
      <c r="L12" s="93">
        <f t="shared" si="0"/>
        <v>0</v>
      </c>
      <c r="M12" s="93">
        <v>670199.53</v>
      </c>
      <c r="N12" s="93">
        <f t="shared" si="0"/>
        <v>0</v>
      </c>
    </row>
    <row r="13" spans="1:14" ht="39.6" x14ac:dyDescent="0.3">
      <c r="A13" s="11"/>
      <c r="B13" s="16">
        <v>63</v>
      </c>
      <c r="C13" s="16"/>
      <c r="D13" s="16" t="s">
        <v>52</v>
      </c>
      <c r="E13" s="90">
        <v>400598.02</v>
      </c>
      <c r="F13" s="90">
        <f>SUM(F14:F15)</f>
        <v>3018305.79</v>
      </c>
      <c r="G13" s="90">
        <f>SUM(G14:G15)</f>
        <v>531169.59000000008</v>
      </c>
      <c r="H13" s="90">
        <f>SUM(H14:H15)</f>
        <v>4002097.3</v>
      </c>
      <c r="I13" s="91">
        <f>SUM(I14:I15)</f>
        <v>550650</v>
      </c>
      <c r="J13" s="91"/>
      <c r="K13" s="91">
        <v>564416.25</v>
      </c>
      <c r="L13" s="91"/>
      <c r="M13" s="91">
        <v>578526.66</v>
      </c>
      <c r="N13" s="91"/>
    </row>
    <row r="14" spans="1:14" x14ac:dyDescent="0.3">
      <c r="A14" s="11"/>
      <c r="B14" s="16"/>
      <c r="C14" s="13">
        <v>51</v>
      </c>
      <c r="D14" s="13" t="s">
        <v>64</v>
      </c>
      <c r="E14" s="90">
        <v>398647.63</v>
      </c>
      <c r="F14" s="90">
        <v>3003610.54</v>
      </c>
      <c r="G14" s="90">
        <v>530250.18000000005</v>
      </c>
      <c r="H14" s="90">
        <v>3995170</v>
      </c>
      <c r="I14" s="91">
        <v>550650</v>
      </c>
      <c r="J14" s="91"/>
      <c r="K14" s="91">
        <v>564416.25</v>
      </c>
      <c r="L14" s="91"/>
      <c r="M14" s="91">
        <v>578526.66</v>
      </c>
      <c r="N14" s="91"/>
    </row>
    <row r="15" spans="1:14" x14ac:dyDescent="0.3">
      <c r="A15" s="11"/>
      <c r="B15" s="16"/>
      <c r="C15" s="16">
        <v>53</v>
      </c>
      <c r="D15" s="13" t="s">
        <v>67</v>
      </c>
      <c r="E15" s="90">
        <v>1950.39</v>
      </c>
      <c r="F15" s="90">
        <v>14695.25</v>
      </c>
      <c r="G15" s="90">
        <v>919.41</v>
      </c>
      <c r="H15" s="90">
        <v>6927.3</v>
      </c>
      <c r="I15" s="91">
        <v>0</v>
      </c>
      <c r="J15" s="91"/>
      <c r="K15" s="91">
        <v>0</v>
      </c>
      <c r="L15" s="91"/>
      <c r="M15" s="91">
        <v>0</v>
      </c>
      <c r="N15" s="91"/>
    </row>
    <row r="16" spans="1:14" ht="63" customHeight="1" x14ac:dyDescent="0.3">
      <c r="A16" s="12"/>
      <c r="B16" s="12">
        <v>65</v>
      </c>
      <c r="C16" s="13"/>
      <c r="D16" s="38" t="s">
        <v>60</v>
      </c>
      <c r="E16" s="90"/>
      <c r="F16" s="90"/>
      <c r="G16" s="90"/>
      <c r="H16" s="90"/>
      <c r="I16" s="91"/>
      <c r="J16" s="91"/>
      <c r="K16" s="91"/>
      <c r="L16" s="91"/>
      <c r="M16" s="91"/>
      <c r="N16" s="91"/>
    </row>
    <row r="17" spans="1:14" x14ac:dyDescent="0.3">
      <c r="A17" s="12"/>
      <c r="B17" s="29"/>
      <c r="C17" s="13">
        <v>41</v>
      </c>
      <c r="D17" s="13" t="s">
        <v>59</v>
      </c>
      <c r="E17" s="90">
        <v>2654.46</v>
      </c>
      <c r="F17" s="90">
        <v>20000</v>
      </c>
      <c r="G17" s="90">
        <v>9556.0400000000009</v>
      </c>
      <c r="H17" s="90">
        <v>72000</v>
      </c>
      <c r="I17" s="91">
        <v>9286</v>
      </c>
      <c r="J17" s="91"/>
      <c r="K17" s="91">
        <v>9518.15</v>
      </c>
      <c r="L17" s="91"/>
      <c r="M17" s="91">
        <v>9756.1</v>
      </c>
      <c r="N17" s="91"/>
    </row>
    <row r="18" spans="1:14" ht="48" customHeight="1" x14ac:dyDescent="0.3">
      <c r="A18" s="12"/>
      <c r="B18" s="12">
        <v>66</v>
      </c>
      <c r="C18" s="13"/>
      <c r="D18" s="38" t="s">
        <v>61</v>
      </c>
      <c r="E18" s="90"/>
      <c r="F18" s="90"/>
      <c r="G18" s="90"/>
      <c r="H18" s="90"/>
      <c r="I18" s="91"/>
      <c r="J18" s="91"/>
      <c r="K18" s="91"/>
      <c r="L18" s="91"/>
      <c r="M18" s="91"/>
      <c r="N18" s="91"/>
    </row>
    <row r="19" spans="1:14" x14ac:dyDescent="0.3">
      <c r="A19" s="12"/>
      <c r="B19" s="29"/>
      <c r="C19" s="13">
        <v>31</v>
      </c>
      <c r="D19" s="13" t="s">
        <v>62</v>
      </c>
      <c r="E19" s="90">
        <v>2654.46</v>
      </c>
      <c r="F19" s="90">
        <v>20000</v>
      </c>
      <c r="G19" s="90">
        <v>5707.08</v>
      </c>
      <c r="H19" s="90">
        <v>43000</v>
      </c>
      <c r="I19" s="91">
        <v>7000</v>
      </c>
      <c r="J19" s="91"/>
      <c r="K19" s="91">
        <v>7175</v>
      </c>
      <c r="L19" s="91"/>
      <c r="M19" s="91">
        <v>7354.38</v>
      </c>
      <c r="N19" s="91"/>
    </row>
    <row r="20" spans="1:14" ht="39.6" x14ac:dyDescent="0.3">
      <c r="A20" s="12"/>
      <c r="B20" s="12">
        <v>67</v>
      </c>
      <c r="C20" s="13"/>
      <c r="D20" s="16" t="s">
        <v>53</v>
      </c>
      <c r="E20" s="90"/>
      <c r="F20" s="90"/>
      <c r="G20" s="91"/>
      <c r="H20" s="91"/>
      <c r="I20" s="91"/>
      <c r="J20" s="91"/>
      <c r="K20" s="91"/>
      <c r="L20" s="91"/>
      <c r="M20" s="91"/>
      <c r="N20" s="91"/>
    </row>
    <row r="21" spans="1:14" ht="26.4" x14ac:dyDescent="0.3">
      <c r="A21" s="12"/>
      <c r="B21" s="12"/>
      <c r="C21" s="13">
        <v>45</v>
      </c>
      <c r="D21" s="17" t="s">
        <v>63</v>
      </c>
      <c r="E21" s="90">
        <v>75473.14</v>
      </c>
      <c r="F21" s="90">
        <v>568652.37</v>
      </c>
      <c r="G21" s="90">
        <v>74562.39</v>
      </c>
      <c r="H21" s="90">
        <v>561760.29</v>
      </c>
      <c r="I21" s="91">
        <v>74562.39</v>
      </c>
      <c r="J21" s="91"/>
      <c r="K21" s="91">
        <v>74562.39</v>
      </c>
      <c r="L21" s="91"/>
      <c r="M21" s="91">
        <v>74562.39</v>
      </c>
      <c r="N21" s="91"/>
    </row>
    <row r="22" spans="1:14" x14ac:dyDescent="0.3">
      <c r="E22" s="119">
        <f>SUM(E14:E21)</f>
        <v>481380.08000000007</v>
      </c>
      <c r="F22" s="119">
        <f>SUM(F14:F21)</f>
        <v>3626958.16</v>
      </c>
      <c r="G22" s="119">
        <f>SUM(G14:G21)</f>
        <v>620995.10000000009</v>
      </c>
      <c r="H22" s="119">
        <f>SUM(H14:H21)</f>
        <v>4678857.59</v>
      </c>
      <c r="I22" s="140">
        <f>SUM(I14:I21)</f>
        <v>641498.39</v>
      </c>
      <c r="J22" s="139"/>
      <c r="K22" s="140">
        <f>SUM(K14:K21)</f>
        <v>655671.79</v>
      </c>
      <c r="L22" s="139"/>
      <c r="M22" s="140">
        <f>SUM(M14:M21)</f>
        <v>670199.53</v>
      </c>
    </row>
    <row r="24" spans="1:14" ht="25.5" customHeight="1" x14ac:dyDescent="0.3">
      <c r="A24" s="70" t="s">
        <v>16</v>
      </c>
      <c r="B24" s="71" t="s">
        <v>17</v>
      </c>
      <c r="C24" s="71" t="s">
        <v>18</v>
      </c>
      <c r="D24" s="71" t="s">
        <v>14</v>
      </c>
      <c r="E24" s="191" t="s">
        <v>12</v>
      </c>
      <c r="F24" s="192"/>
      <c r="G24" s="191" t="s">
        <v>13</v>
      </c>
      <c r="H24" s="192"/>
      <c r="I24" s="191" t="s">
        <v>49</v>
      </c>
      <c r="J24" s="192"/>
      <c r="K24" s="191" t="s">
        <v>50</v>
      </c>
      <c r="L24" s="192"/>
      <c r="M24" s="191" t="s">
        <v>51</v>
      </c>
      <c r="N24" s="192"/>
    </row>
    <row r="25" spans="1:14" x14ac:dyDescent="0.3">
      <c r="A25" s="94"/>
      <c r="B25" s="95"/>
      <c r="C25" s="95"/>
      <c r="D25" s="95"/>
      <c r="E25" s="79" t="s">
        <v>93</v>
      </c>
      <c r="F25" s="79" t="s">
        <v>94</v>
      </c>
      <c r="G25" s="79" t="s">
        <v>93</v>
      </c>
      <c r="H25" s="79" t="s">
        <v>94</v>
      </c>
      <c r="I25" s="79" t="s">
        <v>93</v>
      </c>
      <c r="J25" s="79" t="s">
        <v>94</v>
      </c>
      <c r="K25" s="79" t="s">
        <v>93</v>
      </c>
      <c r="L25" s="79" t="s">
        <v>94</v>
      </c>
      <c r="M25" s="73" t="s">
        <v>93</v>
      </c>
      <c r="N25" s="79" t="s">
        <v>94</v>
      </c>
    </row>
    <row r="26" spans="1:14" x14ac:dyDescent="0.3">
      <c r="A26" s="72">
        <v>9</v>
      </c>
      <c r="B26" s="72"/>
      <c r="C26" s="72"/>
      <c r="D26" s="72" t="s">
        <v>91</v>
      </c>
      <c r="E26" s="134"/>
      <c r="F26" s="134"/>
      <c r="G26" s="133"/>
      <c r="H26" s="135"/>
      <c r="I26" s="96"/>
      <c r="J26" s="136"/>
      <c r="K26" s="96"/>
      <c r="L26" s="136"/>
      <c r="M26" s="96"/>
      <c r="N26" s="136"/>
    </row>
    <row r="27" spans="1:14" x14ac:dyDescent="0.3">
      <c r="A27" s="72"/>
      <c r="B27" s="72">
        <v>92</v>
      </c>
      <c r="C27" s="72"/>
      <c r="D27" s="72" t="s">
        <v>92</v>
      </c>
      <c r="E27" s="133">
        <v>3018.16</v>
      </c>
      <c r="F27" s="133">
        <v>22740.3</v>
      </c>
      <c r="G27" s="133">
        <v>10016.209999999999</v>
      </c>
      <c r="H27" s="135">
        <v>75467.16</v>
      </c>
      <c r="I27" s="137">
        <v>4000</v>
      </c>
      <c r="J27" s="137"/>
      <c r="K27" s="137">
        <v>4100</v>
      </c>
      <c r="L27" s="137"/>
      <c r="M27" s="137">
        <v>4202.5</v>
      </c>
      <c r="N27" s="92"/>
    </row>
    <row r="28" spans="1:14" x14ac:dyDescent="0.3">
      <c r="A28" s="11"/>
      <c r="B28" s="11"/>
      <c r="C28" s="11">
        <v>42</v>
      </c>
      <c r="D28" s="11"/>
      <c r="E28" s="91"/>
      <c r="F28" s="91"/>
      <c r="G28" s="91"/>
      <c r="H28" s="91"/>
      <c r="I28" s="93"/>
      <c r="J28" s="93"/>
      <c r="K28" s="93"/>
      <c r="L28" s="93"/>
      <c r="M28" s="138"/>
      <c r="N28" s="92"/>
    </row>
    <row r="29" spans="1:14" x14ac:dyDescent="0.3">
      <c r="A29" s="67"/>
      <c r="B29" s="67"/>
      <c r="C29" s="67"/>
      <c r="D29" s="67"/>
      <c r="E29" s="68"/>
      <c r="F29" s="68"/>
      <c r="G29" s="68"/>
      <c r="H29" s="68"/>
      <c r="I29" s="69"/>
      <c r="J29" s="69"/>
      <c r="K29" s="69"/>
      <c r="L29" s="69"/>
      <c r="M29" s="69"/>
    </row>
    <row r="30" spans="1:14" ht="15.6" x14ac:dyDescent="0.3">
      <c r="A30" s="153" t="s">
        <v>21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</row>
    <row r="31" spans="1:14" ht="26.4" x14ac:dyDescent="0.3">
      <c r="A31" s="22" t="s">
        <v>16</v>
      </c>
      <c r="B31" s="22" t="s">
        <v>17</v>
      </c>
      <c r="C31" s="22" t="s">
        <v>18</v>
      </c>
      <c r="D31" s="22" t="s">
        <v>22</v>
      </c>
      <c r="E31" s="22" t="s">
        <v>12</v>
      </c>
      <c r="F31" s="22"/>
      <c r="G31" s="22" t="s">
        <v>13</v>
      </c>
      <c r="H31" s="22"/>
      <c r="I31" s="22" t="s">
        <v>49</v>
      </c>
      <c r="J31" s="22"/>
      <c r="K31" s="22" t="s">
        <v>50</v>
      </c>
      <c r="L31" s="22"/>
      <c r="M31" s="22" t="s">
        <v>51</v>
      </c>
      <c r="N31" s="39"/>
    </row>
    <row r="32" spans="1:14" x14ac:dyDescent="0.3">
      <c r="A32" s="79"/>
      <c r="B32" s="79"/>
      <c r="C32" s="79"/>
      <c r="D32" s="79"/>
      <c r="E32" s="79" t="s">
        <v>93</v>
      </c>
      <c r="F32" s="79" t="s">
        <v>94</v>
      </c>
      <c r="G32" s="79" t="s">
        <v>93</v>
      </c>
      <c r="H32" s="79" t="s">
        <v>94</v>
      </c>
      <c r="I32" s="79" t="s">
        <v>93</v>
      </c>
      <c r="J32" s="79" t="s">
        <v>94</v>
      </c>
      <c r="K32" s="79" t="s">
        <v>93</v>
      </c>
      <c r="L32" s="79" t="s">
        <v>94</v>
      </c>
      <c r="M32" s="79" t="s">
        <v>93</v>
      </c>
      <c r="N32" s="79" t="s">
        <v>94</v>
      </c>
    </row>
    <row r="33" spans="1:14" ht="15.75" customHeight="1" x14ac:dyDescent="0.3">
      <c r="A33" s="11">
        <v>3</v>
      </c>
      <c r="B33" s="11"/>
      <c r="C33" s="11"/>
      <c r="D33" s="11" t="s">
        <v>23</v>
      </c>
      <c r="E33" s="91"/>
      <c r="F33" s="91"/>
      <c r="G33" s="91"/>
      <c r="H33" s="91"/>
      <c r="I33" s="93"/>
      <c r="J33" s="93"/>
      <c r="K33" s="93"/>
      <c r="L33" s="93"/>
      <c r="M33" s="93"/>
      <c r="N33" s="92"/>
    </row>
    <row r="34" spans="1:14" ht="15.75" customHeight="1" x14ac:dyDescent="0.3">
      <c r="A34" s="11"/>
      <c r="B34" s="11">
        <v>31</v>
      </c>
      <c r="C34" s="16"/>
      <c r="D34" s="11" t="s">
        <v>24</v>
      </c>
      <c r="E34" s="91"/>
      <c r="F34" s="91"/>
      <c r="G34" s="91"/>
      <c r="H34" s="91"/>
      <c r="I34" s="93"/>
      <c r="J34" s="93"/>
      <c r="K34" s="93"/>
      <c r="L34" s="93"/>
      <c r="M34" s="93"/>
      <c r="N34" s="92"/>
    </row>
    <row r="35" spans="1:14" x14ac:dyDescent="0.3">
      <c r="A35" s="12"/>
      <c r="B35" s="12"/>
      <c r="C35" s="13">
        <v>51</v>
      </c>
      <c r="D35" s="13" t="s">
        <v>64</v>
      </c>
      <c r="E35" s="91">
        <v>393589.49</v>
      </c>
      <c r="F35" s="91">
        <v>2965500</v>
      </c>
      <c r="G35" s="91">
        <v>521766.54</v>
      </c>
      <c r="H35" s="91" t="s">
        <v>95</v>
      </c>
      <c r="I35" s="91">
        <v>544650</v>
      </c>
      <c r="J35" s="91"/>
      <c r="K35" s="91">
        <v>558266.25</v>
      </c>
      <c r="L35" s="91"/>
      <c r="M35" s="91">
        <v>572222.91</v>
      </c>
      <c r="N35" s="92"/>
    </row>
    <row r="36" spans="1:14" x14ac:dyDescent="0.3">
      <c r="A36" s="12"/>
      <c r="B36" s="29">
        <v>32</v>
      </c>
      <c r="C36" s="13"/>
      <c r="D36" s="29" t="s">
        <v>36</v>
      </c>
      <c r="E36" s="91"/>
      <c r="F36" s="91"/>
      <c r="G36" s="91"/>
      <c r="H36" s="91"/>
      <c r="I36" s="93"/>
      <c r="J36" s="93"/>
      <c r="K36" s="93"/>
      <c r="L36" s="93"/>
      <c r="M36" s="93"/>
      <c r="N36" s="92"/>
    </row>
    <row r="37" spans="1:14" x14ac:dyDescent="0.3">
      <c r="A37" s="12"/>
      <c r="B37" s="12"/>
      <c r="C37" s="13">
        <v>51</v>
      </c>
      <c r="D37" s="13" t="s">
        <v>64</v>
      </c>
      <c r="E37" s="91"/>
      <c r="F37" s="91"/>
      <c r="G37" s="91">
        <v>520.27</v>
      </c>
      <c r="H37" s="91">
        <v>3920</v>
      </c>
      <c r="I37" s="91"/>
      <c r="J37" s="91"/>
      <c r="K37" s="91"/>
      <c r="L37" s="91"/>
      <c r="M37" s="91"/>
      <c r="N37" s="92"/>
    </row>
    <row r="38" spans="1:14" ht="26.4" x14ac:dyDescent="0.3">
      <c r="A38" s="12"/>
      <c r="B38" s="12"/>
      <c r="C38" s="13">
        <v>45</v>
      </c>
      <c r="D38" s="17" t="s">
        <v>63</v>
      </c>
      <c r="E38" s="91">
        <v>75473.14</v>
      </c>
      <c r="F38" s="91">
        <v>568652.37</v>
      </c>
      <c r="G38" s="91">
        <v>74562.39</v>
      </c>
      <c r="H38" s="91">
        <v>561790.29</v>
      </c>
      <c r="I38" s="91">
        <v>74562.39</v>
      </c>
      <c r="J38" s="91"/>
      <c r="K38" s="91">
        <v>74562.39</v>
      </c>
      <c r="L38" s="91"/>
      <c r="M38" s="91">
        <v>74562.39</v>
      </c>
      <c r="N38" s="92"/>
    </row>
    <row r="39" spans="1:14" x14ac:dyDescent="0.3">
      <c r="A39" s="12"/>
      <c r="B39" s="12"/>
      <c r="C39" s="13">
        <v>31</v>
      </c>
      <c r="D39" s="13" t="s">
        <v>65</v>
      </c>
      <c r="E39" s="91">
        <v>1858.12</v>
      </c>
      <c r="F39" s="91">
        <v>14000</v>
      </c>
      <c r="G39" s="91">
        <v>4910.74</v>
      </c>
      <c r="H39" s="91">
        <v>37000</v>
      </c>
      <c r="I39" s="91">
        <v>4700</v>
      </c>
      <c r="J39" s="91"/>
      <c r="K39" s="91">
        <v>4817.5</v>
      </c>
      <c r="L39" s="91"/>
      <c r="M39" s="91">
        <v>4937.96</v>
      </c>
      <c r="N39" s="92"/>
    </row>
    <row r="40" spans="1:14" x14ac:dyDescent="0.3">
      <c r="A40" s="12"/>
      <c r="B40" s="12"/>
      <c r="C40" s="13">
        <v>41</v>
      </c>
      <c r="D40" s="13" t="s">
        <v>59</v>
      </c>
      <c r="E40" s="91">
        <v>2389.0100000000002</v>
      </c>
      <c r="F40" s="91">
        <v>18000</v>
      </c>
      <c r="G40" s="91">
        <v>9556.0499999999993</v>
      </c>
      <c r="H40" s="91">
        <v>72000</v>
      </c>
      <c r="I40" s="91">
        <v>9286</v>
      </c>
      <c r="J40" s="91"/>
      <c r="K40" s="91">
        <v>9518.15</v>
      </c>
      <c r="L40" s="91"/>
      <c r="M40" s="91">
        <v>9756.11</v>
      </c>
      <c r="N40" s="92"/>
    </row>
    <row r="41" spans="1:14" x14ac:dyDescent="0.3">
      <c r="A41" s="12"/>
      <c r="B41" s="12"/>
      <c r="C41" s="13">
        <v>42</v>
      </c>
      <c r="D41" s="13" t="s">
        <v>66</v>
      </c>
      <c r="E41" s="91">
        <v>3018.16</v>
      </c>
      <c r="F41" s="91">
        <v>22740.3</v>
      </c>
      <c r="G41" s="91">
        <v>9485.32</v>
      </c>
      <c r="H41" s="91">
        <v>71467.199999999997</v>
      </c>
      <c r="I41" s="91">
        <v>2000</v>
      </c>
      <c r="J41" s="91"/>
      <c r="K41" s="91">
        <v>2050</v>
      </c>
      <c r="L41" s="91"/>
      <c r="M41" s="91">
        <v>2101.25</v>
      </c>
      <c r="N41" s="92"/>
    </row>
    <row r="42" spans="1:14" x14ac:dyDescent="0.3">
      <c r="A42" s="12"/>
      <c r="B42" s="29"/>
      <c r="C42" s="13">
        <v>53</v>
      </c>
      <c r="D42" s="13" t="s">
        <v>67</v>
      </c>
      <c r="E42" s="91">
        <v>980.92</v>
      </c>
      <c r="F42" s="91">
        <v>7390.75</v>
      </c>
      <c r="G42" s="91">
        <v>769.79</v>
      </c>
      <c r="H42" s="91">
        <v>5800</v>
      </c>
      <c r="I42" s="91">
        <v>0</v>
      </c>
      <c r="J42" s="91"/>
      <c r="K42" s="91">
        <v>0</v>
      </c>
      <c r="L42" s="91"/>
      <c r="M42" s="91">
        <v>0</v>
      </c>
      <c r="N42" s="92"/>
    </row>
    <row r="43" spans="1:14" x14ac:dyDescent="0.3">
      <c r="A43" s="12"/>
      <c r="B43" s="29">
        <v>34</v>
      </c>
      <c r="C43" s="13"/>
      <c r="D43" s="29" t="s">
        <v>68</v>
      </c>
      <c r="E43" s="91"/>
      <c r="F43" s="91"/>
      <c r="G43" s="91"/>
      <c r="H43" s="91"/>
      <c r="I43" s="93"/>
      <c r="J43" s="93"/>
      <c r="K43" s="93"/>
      <c r="L43" s="93"/>
      <c r="M43" s="93"/>
      <c r="N43" s="92"/>
    </row>
    <row r="44" spans="1:14" ht="26.4" x14ac:dyDescent="0.3">
      <c r="A44" s="12"/>
      <c r="B44" s="29"/>
      <c r="C44" s="13">
        <v>45</v>
      </c>
      <c r="D44" s="17" t="s">
        <v>63</v>
      </c>
      <c r="E44" s="91"/>
      <c r="F44" s="91"/>
      <c r="G44" s="91"/>
      <c r="H44" s="91"/>
      <c r="I44" s="91"/>
      <c r="J44" s="91"/>
      <c r="K44" s="91"/>
      <c r="L44" s="91"/>
      <c r="M44" s="91"/>
      <c r="N44" s="92"/>
    </row>
    <row r="45" spans="1:14" ht="48.75" customHeight="1" x14ac:dyDescent="0.3">
      <c r="A45" s="12"/>
      <c r="B45" s="29">
        <v>37</v>
      </c>
      <c r="C45" s="13"/>
      <c r="D45" s="40" t="s">
        <v>72</v>
      </c>
      <c r="E45" s="91"/>
      <c r="F45" s="91"/>
      <c r="G45" s="91"/>
      <c r="H45" s="91"/>
      <c r="I45" s="93"/>
      <c r="J45" s="93"/>
      <c r="K45" s="93"/>
      <c r="L45" s="93"/>
      <c r="M45" s="93"/>
      <c r="N45" s="92"/>
    </row>
    <row r="46" spans="1:14" x14ac:dyDescent="0.3">
      <c r="A46" s="12"/>
      <c r="B46" s="29"/>
      <c r="C46" s="13">
        <v>53</v>
      </c>
      <c r="D46" s="13" t="s">
        <v>67</v>
      </c>
      <c r="E46" s="91"/>
      <c r="F46" s="91"/>
      <c r="G46" s="91"/>
      <c r="H46" s="91"/>
      <c r="I46" s="91"/>
      <c r="J46" s="91"/>
      <c r="K46" s="91"/>
      <c r="L46" s="91"/>
      <c r="M46" s="91"/>
      <c r="N46" s="92"/>
    </row>
    <row r="47" spans="1:14" ht="26.4" x14ac:dyDescent="0.3">
      <c r="A47" s="14">
        <v>4</v>
      </c>
      <c r="B47" s="15"/>
      <c r="C47" s="15"/>
      <c r="D47" s="27" t="s">
        <v>25</v>
      </c>
      <c r="E47" s="91"/>
      <c r="F47" s="91"/>
      <c r="G47" s="91"/>
      <c r="H47" s="91"/>
      <c r="I47" s="93"/>
      <c r="J47" s="93"/>
      <c r="K47" s="93"/>
      <c r="L47" s="93"/>
      <c r="M47" s="93"/>
      <c r="N47" s="92"/>
    </row>
    <row r="48" spans="1:14" ht="26.4" x14ac:dyDescent="0.3">
      <c r="A48" s="16"/>
      <c r="B48" s="11">
        <v>42</v>
      </c>
      <c r="C48" s="16"/>
      <c r="D48" s="28" t="s">
        <v>55</v>
      </c>
      <c r="E48" s="91"/>
      <c r="F48" s="91"/>
      <c r="G48" s="91"/>
      <c r="H48" s="91"/>
      <c r="I48" s="93"/>
      <c r="J48" s="93"/>
      <c r="K48" s="93"/>
      <c r="L48" s="93"/>
      <c r="M48" s="93"/>
      <c r="N48" s="92"/>
    </row>
    <row r="49" spans="1:14" x14ac:dyDescent="0.3">
      <c r="A49" s="16"/>
      <c r="B49" s="16"/>
      <c r="C49" s="13">
        <v>53</v>
      </c>
      <c r="D49" s="13" t="s">
        <v>67</v>
      </c>
      <c r="E49" s="91">
        <v>969.47</v>
      </c>
      <c r="F49" s="91">
        <v>7304.5</v>
      </c>
      <c r="G49" s="91">
        <v>149.62</v>
      </c>
      <c r="H49" s="91">
        <v>1127.3</v>
      </c>
      <c r="I49" s="91">
        <v>0</v>
      </c>
      <c r="J49" s="91"/>
      <c r="K49" s="91">
        <v>0</v>
      </c>
      <c r="L49" s="91"/>
      <c r="M49" s="91">
        <v>0</v>
      </c>
      <c r="N49" s="92"/>
    </row>
    <row r="50" spans="1:14" x14ac:dyDescent="0.3">
      <c r="A50" s="16"/>
      <c r="B50" s="16"/>
      <c r="C50" s="13">
        <v>51</v>
      </c>
      <c r="D50" s="13" t="s">
        <v>64</v>
      </c>
      <c r="E50" s="91">
        <v>5058.1400000000003</v>
      </c>
      <c r="F50" s="91">
        <v>38110.54</v>
      </c>
      <c r="G50" s="91">
        <v>7963.37</v>
      </c>
      <c r="H50" s="91">
        <v>60000</v>
      </c>
      <c r="I50" s="91">
        <v>6000</v>
      </c>
      <c r="J50" s="91"/>
      <c r="K50" s="91">
        <v>6150</v>
      </c>
      <c r="L50" s="91"/>
      <c r="M50" s="91">
        <v>6303.75</v>
      </c>
      <c r="N50" s="92"/>
    </row>
    <row r="51" spans="1:14" x14ac:dyDescent="0.3">
      <c r="A51" s="39"/>
      <c r="B51" s="39"/>
      <c r="C51" s="13">
        <v>42</v>
      </c>
      <c r="D51" s="13" t="s">
        <v>66</v>
      </c>
      <c r="E51" s="92">
        <v>0</v>
      </c>
      <c r="F51" s="92">
        <v>0</v>
      </c>
      <c r="G51" s="92">
        <v>530.89</v>
      </c>
      <c r="H51" s="92">
        <v>4000</v>
      </c>
      <c r="I51" s="126">
        <v>2000</v>
      </c>
      <c r="J51" s="126" t="s">
        <v>96</v>
      </c>
      <c r="K51" s="126">
        <v>2050</v>
      </c>
      <c r="L51" s="126"/>
      <c r="M51" s="126">
        <v>2101.25</v>
      </c>
      <c r="N51" s="92"/>
    </row>
    <row r="52" spans="1:14" x14ac:dyDescent="0.3">
      <c r="A52" s="39"/>
      <c r="B52" s="39"/>
      <c r="C52" s="125">
        <v>31</v>
      </c>
      <c r="D52" s="127" t="s">
        <v>65</v>
      </c>
      <c r="E52" s="92">
        <v>796.33</v>
      </c>
      <c r="F52" s="92">
        <v>6000</v>
      </c>
      <c r="G52" s="92">
        <v>796.34</v>
      </c>
      <c r="H52" s="92">
        <v>6000</v>
      </c>
      <c r="I52" s="92">
        <v>2300</v>
      </c>
      <c r="J52" s="92"/>
      <c r="K52" s="92">
        <v>2357.5</v>
      </c>
      <c r="L52" s="92"/>
      <c r="M52" s="92">
        <v>2416.44</v>
      </c>
      <c r="N52" s="92"/>
    </row>
    <row r="53" spans="1:14" x14ac:dyDescent="0.3">
      <c r="A53" s="39"/>
      <c r="B53" s="39"/>
      <c r="C53" s="127">
        <v>41</v>
      </c>
      <c r="D53" s="127" t="s">
        <v>59</v>
      </c>
      <c r="E53" s="39">
        <v>265.44</v>
      </c>
      <c r="F53" s="92">
        <v>2000</v>
      </c>
      <c r="G53" s="132">
        <v>0</v>
      </c>
      <c r="H53" s="132">
        <v>0</v>
      </c>
      <c r="I53" s="132">
        <v>0</v>
      </c>
      <c r="J53" s="132"/>
      <c r="K53" s="132">
        <v>0</v>
      </c>
      <c r="L53" s="132"/>
      <c r="M53" s="132">
        <v>0</v>
      </c>
      <c r="N53" s="39"/>
    </row>
    <row r="55" spans="1:14" x14ac:dyDescent="0.3">
      <c r="F55" s="119">
        <f>SUM(F35:F53)</f>
        <v>3649698.46</v>
      </c>
      <c r="G55" s="140">
        <f>SUM(G35:G53)</f>
        <v>631011.31999999995</v>
      </c>
      <c r="I55" s="140">
        <f>SUM(I34:I53)</f>
        <v>645498.39</v>
      </c>
      <c r="J55" s="139"/>
      <c r="K55" s="140">
        <f>SUM(K34:K53)</f>
        <v>659771.79</v>
      </c>
      <c r="L55" s="139"/>
      <c r="M55" s="140">
        <f>SUM(M34:M54)</f>
        <v>674402.05999999994</v>
      </c>
    </row>
  </sheetData>
  <mergeCells count="15">
    <mergeCell ref="A7:M7"/>
    <mergeCell ref="A30:M30"/>
    <mergeCell ref="A1:M1"/>
    <mergeCell ref="A3:M3"/>
    <mergeCell ref="A5:M5"/>
    <mergeCell ref="E9:F9"/>
    <mergeCell ref="G9:H9"/>
    <mergeCell ref="I9:J9"/>
    <mergeCell ref="K9:L9"/>
    <mergeCell ref="M9:N9"/>
    <mergeCell ref="E24:F24"/>
    <mergeCell ref="G24:H24"/>
    <mergeCell ref="I24:J24"/>
    <mergeCell ref="K24:L24"/>
    <mergeCell ref="M24:N2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4"/>
  <sheetViews>
    <sheetView workbookViewId="0">
      <selection activeCell="G16" sqref="G16"/>
    </sheetView>
  </sheetViews>
  <sheetFormatPr defaultRowHeight="14.4" x14ac:dyDescent="0.3"/>
  <cols>
    <col min="1" max="1" width="37.6640625" customWidth="1"/>
    <col min="2" max="2" width="16.44140625" customWidth="1"/>
    <col min="3" max="3" width="17" customWidth="1"/>
    <col min="4" max="4" width="16.6640625" customWidth="1"/>
    <col min="5" max="5" width="15.5546875" customWidth="1"/>
    <col min="6" max="6" width="15.6640625" customWidth="1"/>
    <col min="7" max="7" width="13.6640625" customWidth="1"/>
    <col min="8" max="8" width="15.33203125" customWidth="1"/>
    <col min="9" max="9" width="17.33203125" customWidth="1"/>
    <col min="10" max="10" width="12.33203125" customWidth="1"/>
    <col min="11" max="11" width="12.6640625" customWidth="1"/>
  </cols>
  <sheetData>
    <row r="1" spans="1:11" ht="42" customHeight="1" x14ac:dyDescent="0.3">
      <c r="A1" s="153" t="s">
        <v>54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ht="18" customHeight="1" x14ac:dyDescent="0.3">
      <c r="A2" s="5"/>
      <c r="B2" s="5"/>
      <c r="C2" s="26"/>
      <c r="D2" s="5"/>
      <c r="E2" s="26"/>
      <c r="F2" s="5"/>
      <c r="G2" s="26"/>
      <c r="H2" s="5"/>
      <c r="I2" s="26"/>
      <c r="J2" s="5"/>
    </row>
    <row r="3" spans="1:11" ht="15.6" x14ac:dyDescent="0.3">
      <c r="A3" s="153" t="s">
        <v>33</v>
      </c>
      <c r="B3" s="153"/>
      <c r="C3" s="153"/>
      <c r="D3" s="153"/>
      <c r="E3" s="153"/>
      <c r="F3" s="153"/>
      <c r="G3" s="153"/>
      <c r="H3" s="176"/>
      <c r="I3" s="176"/>
      <c r="J3" s="176"/>
    </row>
    <row r="4" spans="1:11" ht="17.399999999999999" x14ac:dyDescent="0.3">
      <c r="A4" s="5"/>
      <c r="B4" s="5"/>
      <c r="C4" s="26"/>
      <c r="D4" s="5"/>
      <c r="E4" s="26"/>
      <c r="F4" s="5"/>
      <c r="G4" s="26"/>
      <c r="H4" s="6"/>
      <c r="I4" s="6"/>
      <c r="J4" s="6"/>
    </row>
    <row r="5" spans="1:11" ht="18" customHeight="1" x14ac:dyDescent="0.3">
      <c r="A5" s="153" t="s">
        <v>15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1" ht="17.399999999999999" x14ac:dyDescent="0.3">
      <c r="A6" s="5"/>
      <c r="B6" s="5"/>
      <c r="C6" s="26"/>
      <c r="D6" s="5"/>
      <c r="E6" s="26"/>
      <c r="F6" s="5"/>
      <c r="G6" s="26"/>
      <c r="H6" s="6"/>
      <c r="I6" s="6"/>
      <c r="J6" s="6"/>
    </row>
    <row r="7" spans="1:11" ht="15.6" x14ac:dyDescent="0.3">
      <c r="A7" s="153" t="s">
        <v>26</v>
      </c>
      <c r="B7" s="188"/>
      <c r="C7" s="188"/>
      <c r="D7" s="188"/>
      <c r="E7" s="188"/>
      <c r="F7" s="188"/>
      <c r="G7" s="188"/>
      <c r="H7" s="188"/>
      <c r="I7" s="188"/>
      <c r="J7" s="188"/>
    </row>
    <row r="8" spans="1:11" ht="17.399999999999999" x14ac:dyDescent="0.3">
      <c r="A8" s="5"/>
      <c r="B8" s="5"/>
      <c r="C8" s="26"/>
      <c r="D8" s="5"/>
      <c r="E8" s="26"/>
      <c r="F8" s="5"/>
      <c r="G8" s="26"/>
      <c r="H8" s="6"/>
      <c r="I8" s="6"/>
      <c r="J8" s="6"/>
    </row>
    <row r="9" spans="1:11" ht="25.5" customHeight="1" x14ac:dyDescent="0.3">
      <c r="A9" s="22" t="s">
        <v>27</v>
      </c>
      <c r="B9" s="189" t="s">
        <v>12</v>
      </c>
      <c r="C9" s="190"/>
      <c r="D9" s="189" t="s">
        <v>13</v>
      </c>
      <c r="E9" s="190"/>
      <c r="F9" s="189" t="s">
        <v>49</v>
      </c>
      <c r="G9" s="190"/>
      <c r="H9" s="189" t="s">
        <v>50</v>
      </c>
      <c r="I9" s="190"/>
      <c r="J9" s="189" t="s">
        <v>51</v>
      </c>
      <c r="K9" s="190"/>
    </row>
    <row r="10" spans="1:11" x14ac:dyDescent="0.3">
      <c r="A10" s="97"/>
      <c r="B10" s="79" t="s">
        <v>93</v>
      </c>
      <c r="C10" s="79" t="s">
        <v>94</v>
      </c>
      <c r="D10" s="79" t="s">
        <v>93</v>
      </c>
      <c r="E10" s="79" t="s">
        <v>94</v>
      </c>
      <c r="F10" s="79" t="s">
        <v>93</v>
      </c>
      <c r="G10" s="79" t="s">
        <v>94</v>
      </c>
      <c r="H10" s="79" t="s">
        <v>93</v>
      </c>
      <c r="I10" s="79" t="s">
        <v>94</v>
      </c>
      <c r="J10" s="79" t="s">
        <v>93</v>
      </c>
      <c r="K10" s="79" t="s">
        <v>94</v>
      </c>
    </row>
    <row r="11" spans="1:11" ht="15.75" customHeight="1" x14ac:dyDescent="0.3">
      <c r="A11" s="11" t="s">
        <v>28</v>
      </c>
      <c r="B11" s="90"/>
      <c r="C11" s="90"/>
      <c r="D11" s="91"/>
      <c r="E11" s="91"/>
      <c r="F11" s="91"/>
      <c r="G11" s="91"/>
      <c r="H11" s="91"/>
      <c r="I11" s="91"/>
      <c r="J11" s="91"/>
      <c r="K11" s="91"/>
    </row>
    <row r="12" spans="1:11" ht="15.75" customHeight="1" x14ac:dyDescent="0.3">
      <c r="A12" s="11" t="s">
        <v>69</v>
      </c>
      <c r="B12" s="90"/>
      <c r="C12" s="90"/>
      <c r="D12" s="91"/>
      <c r="E12" s="91"/>
      <c r="F12" s="91"/>
      <c r="G12" s="91"/>
      <c r="H12" s="91"/>
      <c r="I12" s="91"/>
      <c r="J12" s="91"/>
      <c r="K12" s="91"/>
    </row>
    <row r="13" spans="1:11" x14ac:dyDescent="0.3">
      <c r="A13" s="17" t="s">
        <v>70</v>
      </c>
      <c r="B13" s="90">
        <v>498489.61</v>
      </c>
      <c r="C13" s="90">
        <v>3755870</v>
      </c>
      <c r="D13" s="91">
        <v>631011.31999999995</v>
      </c>
      <c r="E13" s="91">
        <v>4754354.79</v>
      </c>
      <c r="F13" s="91">
        <v>645498.39</v>
      </c>
      <c r="G13" s="91">
        <v>4863507.62</v>
      </c>
      <c r="H13" s="91">
        <v>659771.79</v>
      </c>
      <c r="I13" s="91"/>
      <c r="J13" s="91">
        <v>674402.06</v>
      </c>
      <c r="K13" s="91"/>
    </row>
    <row r="14" spans="1:11" x14ac:dyDescent="0.3">
      <c r="A14" s="14" t="s">
        <v>71</v>
      </c>
      <c r="B14" s="90"/>
      <c r="C14" s="90"/>
      <c r="D14" s="91"/>
      <c r="E14" s="91"/>
      <c r="F14" s="91"/>
      <c r="G14" s="91"/>
      <c r="H14" s="91"/>
      <c r="I14" s="91"/>
      <c r="J14" s="91"/>
      <c r="K14" s="141"/>
    </row>
  </sheetData>
  <mergeCells count="9">
    <mergeCell ref="A1:J1"/>
    <mergeCell ref="A3:J3"/>
    <mergeCell ref="A5:J5"/>
    <mergeCell ref="A7:J7"/>
    <mergeCell ref="B9:C9"/>
    <mergeCell ref="D9:E9"/>
    <mergeCell ref="F9:G9"/>
    <mergeCell ref="H9:I9"/>
    <mergeCell ref="J9:K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E22" sqref="E2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9" ht="42" customHeight="1" x14ac:dyDescent="0.3">
      <c r="A1" s="153" t="s">
        <v>54</v>
      </c>
      <c r="B1" s="153"/>
      <c r="C1" s="153"/>
      <c r="D1" s="153"/>
      <c r="E1" s="153"/>
      <c r="F1" s="153"/>
      <c r="G1" s="153"/>
      <c r="H1" s="153"/>
      <c r="I1" s="153"/>
    </row>
    <row r="2" spans="1:9" ht="18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15.6" x14ac:dyDescent="0.3">
      <c r="A3" s="153" t="s">
        <v>33</v>
      </c>
      <c r="B3" s="153"/>
      <c r="C3" s="153"/>
      <c r="D3" s="153"/>
      <c r="E3" s="153"/>
      <c r="F3" s="153"/>
      <c r="G3" s="153"/>
      <c r="H3" s="176"/>
      <c r="I3" s="176"/>
    </row>
    <row r="4" spans="1:9" ht="17.399999999999999" x14ac:dyDescent="0.3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3">
      <c r="A5" s="153" t="s">
        <v>29</v>
      </c>
      <c r="B5" s="154"/>
      <c r="C5" s="154"/>
      <c r="D5" s="154"/>
      <c r="E5" s="154"/>
      <c r="F5" s="154"/>
      <c r="G5" s="154"/>
      <c r="H5" s="154"/>
      <c r="I5" s="154"/>
    </row>
    <row r="6" spans="1:9" ht="17.399999999999999" x14ac:dyDescent="0.3">
      <c r="A6" s="5"/>
      <c r="B6" s="5"/>
      <c r="C6" s="5"/>
      <c r="D6" s="5"/>
      <c r="E6" s="5"/>
      <c r="F6" s="5"/>
      <c r="G6" s="5"/>
      <c r="H6" s="6"/>
      <c r="I6" s="6"/>
    </row>
    <row r="7" spans="1:9" ht="26.4" x14ac:dyDescent="0.3">
      <c r="A7" s="22" t="s">
        <v>16</v>
      </c>
      <c r="B7" s="21" t="s">
        <v>17</v>
      </c>
      <c r="C7" s="21" t="s">
        <v>18</v>
      </c>
      <c r="D7" s="21" t="s">
        <v>58</v>
      </c>
      <c r="E7" s="21" t="s">
        <v>12</v>
      </c>
      <c r="F7" s="22" t="s">
        <v>13</v>
      </c>
      <c r="G7" s="22" t="s">
        <v>49</v>
      </c>
      <c r="H7" s="22" t="s">
        <v>50</v>
      </c>
      <c r="I7" s="22" t="s">
        <v>51</v>
      </c>
    </row>
    <row r="8" spans="1:9" ht="26.4" x14ac:dyDescent="0.3">
      <c r="A8" s="11">
        <v>8</v>
      </c>
      <c r="B8" s="11"/>
      <c r="C8" s="11"/>
      <c r="D8" s="11" t="s">
        <v>30</v>
      </c>
      <c r="E8" s="8"/>
      <c r="F8" s="9"/>
      <c r="G8" s="9"/>
      <c r="H8" s="9"/>
      <c r="I8" s="9"/>
    </row>
    <row r="9" spans="1:9" x14ac:dyDescent="0.3">
      <c r="A9" s="11"/>
      <c r="B9" s="16">
        <v>84</v>
      </c>
      <c r="C9" s="16"/>
      <c r="D9" s="16" t="s">
        <v>37</v>
      </c>
      <c r="E9" s="8"/>
      <c r="F9" s="9"/>
      <c r="G9" s="9"/>
      <c r="H9" s="9"/>
      <c r="I9" s="9"/>
    </row>
    <row r="10" spans="1:9" ht="26.4" x14ac:dyDescent="0.3">
      <c r="A10" s="12"/>
      <c r="B10" s="12"/>
      <c r="C10" s="13">
        <v>81</v>
      </c>
      <c r="D10" s="17" t="s">
        <v>38</v>
      </c>
      <c r="E10" s="8"/>
      <c r="F10" s="9"/>
      <c r="G10" s="9"/>
      <c r="H10" s="9"/>
      <c r="I10" s="9"/>
    </row>
    <row r="11" spans="1:9" ht="26.4" x14ac:dyDescent="0.3">
      <c r="A11" s="14">
        <v>5</v>
      </c>
      <c r="B11" s="15"/>
      <c r="C11" s="15"/>
      <c r="D11" s="27" t="s">
        <v>31</v>
      </c>
      <c r="E11" s="8"/>
      <c r="F11" s="9"/>
      <c r="G11" s="9"/>
      <c r="H11" s="9"/>
      <c r="I11" s="9"/>
    </row>
    <row r="12" spans="1:9" ht="26.4" x14ac:dyDescent="0.3">
      <c r="A12" s="16"/>
      <c r="B12" s="16">
        <v>54</v>
      </c>
      <c r="C12" s="16"/>
      <c r="D12" s="28" t="s">
        <v>39</v>
      </c>
      <c r="E12" s="8"/>
      <c r="F12" s="9"/>
      <c r="G12" s="9"/>
      <c r="H12" s="9"/>
      <c r="I12" s="10"/>
    </row>
    <row r="13" spans="1:9" x14ac:dyDescent="0.3">
      <c r="A13" s="16"/>
      <c r="B13" s="16"/>
      <c r="C13" s="13">
        <v>11</v>
      </c>
      <c r="D13" s="13" t="s">
        <v>20</v>
      </c>
      <c r="E13" s="8"/>
      <c r="F13" s="9"/>
      <c r="G13" s="9"/>
      <c r="H13" s="9"/>
      <c r="I13" s="10"/>
    </row>
    <row r="14" spans="1:9" x14ac:dyDescent="0.3">
      <c r="A14" s="16"/>
      <c r="B14" s="16"/>
      <c r="C14" s="13">
        <v>31</v>
      </c>
      <c r="D14" s="13" t="s">
        <v>40</v>
      </c>
      <c r="E14" s="8"/>
      <c r="F14" s="9"/>
      <c r="G14" s="9"/>
      <c r="H14" s="9"/>
      <c r="I14" s="1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8"/>
  <sheetViews>
    <sheetView topLeftCell="A40" workbookViewId="0">
      <selection activeCell="E28" sqref="E28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5" width="15.88671875" customWidth="1"/>
    <col min="6" max="6" width="16.109375" customWidth="1"/>
    <col min="7" max="8" width="13.44140625" customWidth="1"/>
    <col min="9" max="9" width="15.109375" customWidth="1"/>
    <col min="10" max="10" width="17" customWidth="1"/>
    <col min="11" max="11" width="14.33203125" customWidth="1"/>
    <col min="12" max="12" width="13.44140625" customWidth="1"/>
    <col min="13" max="13" width="13.5546875" customWidth="1"/>
    <col min="14" max="14" width="13.44140625" customWidth="1"/>
    <col min="16" max="16" width="11.6640625" bestFit="1" customWidth="1"/>
  </cols>
  <sheetData>
    <row r="1" spans="1:16" ht="42" customHeight="1" x14ac:dyDescent="0.3">
      <c r="A1" s="153" t="s">
        <v>54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6" ht="17.399999999999999" x14ac:dyDescent="0.3">
      <c r="A2" s="5"/>
      <c r="B2" s="5"/>
      <c r="C2" s="5"/>
      <c r="D2" s="5"/>
      <c r="E2" s="5"/>
      <c r="F2" s="26"/>
      <c r="G2" s="5"/>
      <c r="H2" s="26"/>
      <c r="I2" s="5"/>
      <c r="J2" s="26"/>
      <c r="K2" s="6"/>
      <c r="L2" s="6"/>
      <c r="M2" s="6"/>
    </row>
    <row r="3" spans="1:16" ht="18" customHeight="1" x14ac:dyDescent="0.3">
      <c r="A3" s="153" t="s">
        <v>32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6" ht="17.399999999999999" x14ac:dyDescent="0.3">
      <c r="A4" s="5"/>
      <c r="B4" s="5"/>
      <c r="C4" s="5"/>
      <c r="D4" s="5"/>
      <c r="E4" s="5"/>
      <c r="F4" s="26"/>
      <c r="G4" s="5"/>
      <c r="H4" s="26"/>
      <c r="I4" s="5"/>
      <c r="J4" s="26"/>
      <c r="K4" s="6"/>
      <c r="L4" s="6"/>
      <c r="M4" s="6"/>
    </row>
    <row r="5" spans="1:16" ht="25.5" customHeight="1" x14ac:dyDescent="0.3">
      <c r="A5" s="189" t="s">
        <v>34</v>
      </c>
      <c r="B5" s="193"/>
      <c r="C5" s="194"/>
      <c r="D5" s="21" t="s">
        <v>35</v>
      </c>
      <c r="E5" s="189" t="s">
        <v>12</v>
      </c>
      <c r="F5" s="190"/>
      <c r="G5" s="189" t="s">
        <v>13</v>
      </c>
      <c r="H5" s="190"/>
      <c r="I5" s="189" t="s">
        <v>49</v>
      </c>
      <c r="J5" s="190"/>
      <c r="K5" s="189" t="s">
        <v>50</v>
      </c>
      <c r="L5" s="190"/>
      <c r="M5" s="189" t="s">
        <v>51</v>
      </c>
      <c r="N5" s="190"/>
    </row>
    <row r="6" spans="1:16" x14ac:dyDescent="0.3">
      <c r="A6" s="73"/>
      <c r="B6" s="120"/>
      <c r="C6" s="121"/>
      <c r="D6" s="74"/>
      <c r="E6" s="79" t="s">
        <v>93</v>
      </c>
      <c r="F6" s="79" t="s">
        <v>94</v>
      </c>
      <c r="G6" s="79" t="s">
        <v>93</v>
      </c>
      <c r="H6" s="79" t="s">
        <v>94</v>
      </c>
      <c r="I6" s="79" t="s">
        <v>93</v>
      </c>
      <c r="J6" s="79" t="s">
        <v>94</v>
      </c>
      <c r="K6" s="79" t="s">
        <v>93</v>
      </c>
      <c r="L6" s="79" t="s">
        <v>94</v>
      </c>
      <c r="M6" s="73" t="s">
        <v>93</v>
      </c>
      <c r="N6" s="79" t="s">
        <v>94</v>
      </c>
    </row>
    <row r="7" spans="1:16" x14ac:dyDescent="0.3">
      <c r="A7" s="205" t="s">
        <v>79</v>
      </c>
      <c r="B7" s="206"/>
      <c r="C7" s="207"/>
      <c r="D7" s="62" t="s">
        <v>80</v>
      </c>
      <c r="E7" s="63"/>
      <c r="F7" s="63"/>
      <c r="G7" s="64"/>
      <c r="H7" s="64"/>
      <c r="I7" s="64"/>
      <c r="J7" s="64"/>
      <c r="K7" s="64"/>
      <c r="L7" s="64"/>
      <c r="M7" s="98"/>
      <c r="N7" s="108"/>
    </row>
    <row r="8" spans="1:16" x14ac:dyDescent="0.3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39"/>
    </row>
    <row r="9" spans="1:16" x14ac:dyDescent="0.3">
      <c r="A9" s="208" t="s">
        <v>89</v>
      </c>
      <c r="B9" s="209"/>
      <c r="C9" s="210"/>
      <c r="D9" s="42" t="s">
        <v>90</v>
      </c>
      <c r="E9" s="90"/>
      <c r="F9" s="90"/>
      <c r="G9" s="91"/>
      <c r="H9" s="91"/>
      <c r="I9" s="91"/>
      <c r="J9" s="91"/>
      <c r="K9" s="91"/>
      <c r="L9" s="91"/>
      <c r="M9" s="109"/>
      <c r="N9" s="92"/>
    </row>
    <row r="10" spans="1:16" ht="15" customHeight="1" x14ac:dyDescent="0.3">
      <c r="A10" s="195" t="s">
        <v>77</v>
      </c>
      <c r="B10" s="196"/>
      <c r="C10" s="197"/>
      <c r="D10" s="56" t="s">
        <v>64</v>
      </c>
      <c r="E10" s="110"/>
      <c r="F10" s="110"/>
      <c r="G10" s="111"/>
      <c r="H10" s="111"/>
      <c r="I10" s="111"/>
      <c r="J10" s="111"/>
      <c r="K10" s="111"/>
      <c r="L10" s="111"/>
      <c r="M10" s="112"/>
      <c r="N10" s="113"/>
    </row>
    <row r="11" spans="1:16" x14ac:dyDescent="0.3">
      <c r="A11" s="46">
        <v>3</v>
      </c>
      <c r="B11" s="41"/>
      <c r="C11" s="42"/>
      <c r="D11" s="47" t="s">
        <v>23</v>
      </c>
      <c r="E11" s="90">
        <f>SUM(E12:E13)</f>
        <v>393589.49</v>
      </c>
      <c r="F11" s="90">
        <f>SUM(F12:F13)</f>
        <v>2965500</v>
      </c>
      <c r="G11" s="91">
        <f t="shared" ref="G11:M11" si="0">SUM(G12:G13)</f>
        <v>521766.54000000004</v>
      </c>
      <c r="H11" s="91">
        <f t="shared" si="0"/>
        <v>3931250</v>
      </c>
      <c r="I11" s="93">
        <f t="shared" si="0"/>
        <v>544650</v>
      </c>
      <c r="J11" s="91">
        <f t="shared" si="0"/>
        <v>4103666</v>
      </c>
      <c r="K11" s="91">
        <f t="shared" si="0"/>
        <v>558266.25</v>
      </c>
      <c r="L11" s="91"/>
      <c r="M11" s="91">
        <f t="shared" si="0"/>
        <v>572222.91</v>
      </c>
      <c r="N11" s="91"/>
    </row>
    <row r="12" spans="1:16" x14ac:dyDescent="0.3">
      <c r="A12" s="46">
        <v>31</v>
      </c>
      <c r="B12" s="41"/>
      <c r="C12" s="42"/>
      <c r="D12" s="16" t="s">
        <v>24</v>
      </c>
      <c r="E12" s="90">
        <v>371557.5</v>
      </c>
      <c r="F12" s="90">
        <v>2799500</v>
      </c>
      <c r="G12" s="91">
        <v>491074.39</v>
      </c>
      <c r="H12" s="91">
        <v>3700000</v>
      </c>
      <c r="I12" s="93">
        <v>507650</v>
      </c>
      <c r="J12" s="91">
        <v>3824889</v>
      </c>
      <c r="K12" s="91">
        <v>520341.25</v>
      </c>
      <c r="L12" s="91"/>
      <c r="M12" s="91">
        <v>533349.78</v>
      </c>
      <c r="N12" s="91"/>
    </row>
    <row r="13" spans="1:16" x14ac:dyDescent="0.3">
      <c r="A13" s="46">
        <v>32</v>
      </c>
      <c r="B13" s="41"/>
      <c r="C13" s="42"/>
      <c r="D13" s="47" t="s">
        <v>36</v>
      </c>
      <c r="E13" s="90">
        <v>22031.99</v>
      </c>
      <c r="F13" s="90">
        <v>166000</v>
      </c>
      <c r="G13" s="91">
        <v>30692.15</v>
      </c>
      <c r="H13" s="91">
        <v>231250</v>
      </c>
      <c r="I13" s="93">
        <v>37000</v>
      </c>
      <c r="J13" s="91">
        <v>278777</v>
      </c>
      <c r="K13" s="91">
        <v>37925</v>
      </c>
      <c r="L13" s="91"/>
      <c r="M13" s="91">
        <v>38873.129999999997</v>
      </c>
      <c r="N13" s="91"/>
    </row>
    <row r="14" spans="1:16" x14ac:dyDescent="0.3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39"/>
    </row>
    <row r="15" spans="1:16" ht="26.4" x14ac:dyDescent="0.3">
      <c r="A15" s="208" t="s">
        <v>81</v>
      </c>
      <c r="B15" s="209"/>
      <c r="C15" s="210"/>
      <c r="D15" s="31" t="s">
        <v>82</v>
      </c>
      <c r="E15" s="8"/>
      <c r="F15" s="8"/>
      <c r="G15" s="9"/>
      <c r="H15" s="9"/>
      <c r="I15" s="9"/>
      <c r="J15" s="9"/>
      <c r="K15" s="9"/>
      <c r="L15" s="9"/>
      <c r="M15" s="99"/>
      <c r="N15" s="39"/>
      <c r="P15" s="119">
        <f>J11+J17+J26+J30+J34+J37+J40+J42+J45+J50+J53</f>
        <v>4665456.29</v>
      </c>
    </row>
    <row r="16" spans="1:16" x14ac:dyDescent="0.3">
      <c r="A16" s="195" t="s">
        <v>73</v>
      </c>
      <c r="B16" s="196"/>
      <c r="C16" s="197"/>
      <c r="D16" s="53" t="s">
        <v>63</v>
      </c>
      <c r="E16" s="54"/>
      <c r="F16" s="54"/>
      <c r="G16" s="55"/>
      <c r="H16" s="55"/>
      <c r="I16" s="55"/>
      <c r="J16" s="55"/>
      <c r="K16" s="55"/>
      <c r="L16" s="55"/>
      <c r="M16" s="101"/>
      <c r="N16" s="59"/>
    </row>
    <row r="17" spans="1:14" x14ac:dyDescent="0.3">
      <c r="A17" s="211">
        <v>3</v>
      </c>
      <c r="B17" s="212"/>
      <c r="C17" s="213"/>
      <c r="D17" s="30" t="s">
        <v>23</v>
      </c>
      <c r="E17" s="90">
        <v>75473.14</v>
      </c>
      <c r="F17" s="90">
        <v>568652.37</v>
      </c>
      <c r="G17" s="91">
        <v>74562.39</v>
      </c>
      <c r="H17" s="91">
        <v>561790.29</v>
      </c>
      <c r="I17" s="93">
        <v>74562.39</v>
      </c>
      <c r="J17" s="91">
        <v>561790.29</v>
      </c>
      <c r="K17" s="91">
        <v>74562.41</v>
      </c>
      <c r="L17" s="91"/>
      <c r="M17" s="91">
        <v>74562.39</v>
      </c>
      <c r="N17" s="91"/>
    </row>
    <row r="18" spans="1:14" x14ac:dyDescent="0.3">
      <c r="A18" s="201">
        <v>32</v>
      </c>
      <c r="B18" s="202"/>
      <c r="C18" s="203"/>
      <c r="D18" s="30" t="s">
        <v>36</v>
      </c>
      <c r="E18" s="90">
        <v>75473.14</v>
      </c>
      <c r="F18" s="90">
        <v>568652.37</v>
      </c>
      <c r="G18" s="91">
        <v>74562.39</v>
      </c>
      <c r="H18" s="91">
        <v>561790.29</v>
      </c>
      <c r="I18" s="93">
        <v>74562.39</v>
      </c>
      <c r="J18" s="91">
        <v>561790.29</v>
      </c>
      <c r="K18" s="91">
        <v>74562.41</v>
      </c>
      <c r="L18" s="91"/>
      <c r="M18" s="91">
        <v>74562.39</v>
      </c>
      <c r="N18" s="91"/>
    </row>
    <row r="19" spans="1:14" x14ac:dyDescent="0.3">
      <c r="A19" s="48">
        <v>34</v>
      </c>
      <c r="B19" s="49"/>
      <c r="C19" s="50"/>
      <c r="D19" s="47" t="s">
        <v>68</v>
      </c>
      <c r="E19" s="90"/>
      <c r="F19" s="90"/>
      <c r="G19" s="91"/>
      <c r="H19" s="91"/>
      <c r="I19" s="91"/>
      <c r="J19" s="91"/>
      <c r="K19" s="91"/>
      <c r="L19" s="91"/>
      <c r="M19" s="109"/>
      <c r="N19" s="91"/>
    </row>
    <row r="20" spans="1:14" x14ac:dyDescent="0.3">
      <c r="A20" s="214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7"/>
    </row>
    <row r="21" spans="1:14" x14ac:dyDescent="0.3">
      <c r="A21" s="215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9"/>
    </row>
    <row r="22" spans="1:14" ht="26.4" x14ac:dyDescent="0.3">
      <c r="A22" s="205" t="s">
        <v>83</v>
      </c>
      <c r="B22" s="206"/>
      <c r="C22" s="207"/>
      <c r="D22" s="62" t="s">
        <v>84</v>
      </c>
      <c r="E22" s="63"/>
      <c r="F22" s="63"/>
      <c r="G22" s="64"/>
      <c r="H22" s="64"/>
      <c r="I22" s="64"/>
      <c r="J22" s="64"/>
      <c r="K22" s="64"/>
      <c r="L22" s="64"/>
      <c r="M22" s="98"/>
      <c r="N22" s="108"/>
    </row>
    <row r="23" spans="1:14" x14ac:dyDescent="0.3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39"/>
    </row>
    <row r="24" spans="1:14" ht="24" customHeight="1" x14ac:dyDescent="0.3">
      <c r="A24" s="208" t="s">
        <v>85</v>
      </c>
      <c r="B24" s="209"/>
      <c r="C24" s="210"/>
      <c r="D24" s="31" t="s">
        <v>86</v>
      </c>
      <c r="E24" s="8"/>
      <c r="F24" s="8"/>
      <c r="G24" s="9"/>
      <c r="H24" s="9"/>
      <c r="I24" s="9"/>
      <c r="J24" s="9"/>
      <c r="K24" s="9"/>
      <c r="L24" s="9"/>
      <c r="M24" s="99"/>
      <c r="N24" s="39"/>
    </row>
    <row r="25" spans="1:14" ht="24" customHeight="1" x14ac:dyDescent="0.3">
      <c r="A25" s="195" t="s">
        <v>74</v>
      </c>
      <c r="B25" s="196"/>
      <c r="C25" s="197"/>
      <c r="D25" s="56" t="s">
        <v>65</v>
      </c>
      <c r="E25" s="54"/>
      <c r="F25" s="54"/>
      <c r="G25" s="55"/>
      <c r="H25" s="55"/>
      <c r="I25" s="55"/>
      <c r="J25" s="55"/>
      <c r="K25" s="55"/>
      <c r="L25" s="55"/>
      <c r="M25" s="100"/>
      <c r="N25" s="59"/>
    </row>
    <row r="26" spans="1:14" ht="16.5" customHeight="1" x14ac:dyDescent="0.3">
      <c r="A26" s="211">
        <v>3</v>
      </c>
      <c r="B26" s="212"/>
      <c r="C26" s="213"/>
      <c r="D26" s="47" t="s">
        <v>23</v>
      </c>
      <c r="E26" s="90"/>
      <c r="F26" s="90"/>
      <c r="G26" s="91"/>
      <c r="H26" s="91"/>
      <c r="I26" s="91"/>
      <c r="J26" s="91"/>
      <c r="K26" s="91"/>
      <c r="L26" s="91"/>
      <c r="M26" s="109"/>
      <c r="N26" s="92"/>
    </row>
    <row r="27" spans="1:14" ht="15.75" customHeight="1" x14ac:dyDescent="0.3">
      <c r="A27" s="211">
        <v>32</v>
      </c>
      <c r="B27" s="212"/>
      <c r="C27" s="213"/>
      <c r="D27" s="47" t="s">
        <v>36</v>
      </c>
      <c r="E27" s="90">
        <v>1858.12</v>
      </c>
      <c r="F27" s="90">
        <v>14000</v>
      </c>
      <c r="G27" s="91">
        <v>4910.74</v>
      </c>
      <c r="H27" s="91"/>
      <c r="I27" s="93">
        <v>4700</v>
      </c>
      <c r="J27" s="91"/>
      <c r="K27" s="91">
        <v>4817.5</v>
      </c>
      <c r="L27" s="91"/>
      <c r="M27" s="109">
        <v>4937.96</v>
      </c>
      <c r="N27" s="92"/>
    </row>
    <row r="28" spans="1:14" ht="24" customHeight="1" x14ac:dyDescent="0.3">
      <c r="A28" s="124">
        <v>4</v>
      </c>
      <c r="B28" s="128"/>
      <c r="C28" s="123"/>
      <c r="D28" s="122" t="s">
        <v>25</v>
      </c>
      <c r="E28" s="90">
        <v>796.34</v>
      </c>
      <c r="F28" s="90">
        <v>6000</v>
      </c>
      <c r="G28" s="91">
        <v>796.34</v>
      </c>
      <c r="H28" s="91"/>
      <c r="I28" s="93">
        <v>2300</v>
      </c>
      <c r="J28" s="91"/>
      <c r="K28" s="91">
        <v>2357.5</v>
      </c>
      <c r="L28" s="91"/>
      <c r="M28" s="109">
        <v>2416.44</v>
      </c>
      <c r="N28" s="92"/>
    </row>
    <row r="29" spans="1:14" ht="15" customHeight="1" x14ac:dyDescent="0.3">
      <c r="A29" s="195" t="s">
        <v>75</v>
      </c>
      <c r="B29" s="196"/>
      <c r="C29" s="197"/>
      <c r="D29" s="56" t="s">
        <v>59</v>
      </c>
      <c r="E29" s="110"/>
      <c r="F29" s="110"/>
      <c r="G29" s="111"/>
      <c r="H29" s="111"/>
      <c r="I29" s="111"/>
      <c r="J29" s="111"/>
      <c r="K29" s="111"/>
      <c r="L29" s="111"/>
      <c r="M29" s="114"/>
      <c r="N29" s="113"/>
    </row>
    <row r="30" spans="1:14" x14ac:dyDescent="0.3">
      <c r="A30" s="211">
        <v>3</v>
      </c>
      <c r="B30" s="212"/>
      <c r="C30" s="213"/>
      <c r="D30" s="30" t="s">
        <v>23</v>
      </c>
      <c r="E30" s="90"/>
      <c r="F30" s="90"/>
      <c r="G30" s="91"/>
      <c r="H30" s="91"/>
      <c r="I30" s="91"/>
      <c r="J30" s="115"/>
      <c r="K30" s="115"/>
      <c r="L30" s="115"/>
      <c r="M30" s="116"/>
      <c r="N30" s="115"/>
    </row>
    <row r="31" spans="1:14" x14ac:dyDescent="0.3">
      <c r="A31" s="201">
        <v>32</v>
      </c>
      <c r="B31" s="202"/>
      <c r="C31" s="203"/>
      <c r="D31" s="30" t="s">
        <v>36</v>
      </c>
      <c r="E31" s="90">
        <v>398.17</v>
      </c>
      <c r="F31" s="90">
        <v>3000</v>
      </c>
      <c r="G31" s="91">
        <v>2919.91</v>
      </c>
      <c r="H31" s="91"/>
      <c r="I31" s="93">
        <v>2650</v>
      </c>
      <c r="J31" s="115"/>
      <c r="K31" s="115">
        <v>2716.25</v>
      </c>
      <c r="L31" s="115"/>
      <c r="M31" s="116">
        <v>2784.16</v>
      </c>
      <c r="N31" s="92"/>
    </row>
    <row r="32" spans="1:14" ht="26.4" x14ac:dyDescent="0.3">
      <c r="A32" s="145">
        <v>4</v>
      </c>
      <c r="B32" s="143"/>
      <c r="C32" s="144"/>
      <c r="D32" s="146" t="s">
        <v>25</v>
      </c>
      <c r="E32" s="90">
        <v>265.44</v>
      </c>
      <c r="F32" s="90">
        <v>2000</v>
      </c>
      <c r="G32" s="91"/>
      <c r="H32" s="91"/>
      <c r="I32" s="93"/>
      <c r="J32" s="115"/>
      <c r="K32" s="115"/>
      <c r="L32" s="115"/>
      <c r="M32" s="116"/>
      <c r="N32" s="92"/>
    </row>
    <row r="33" spans="1:14" ht="15" customHeight="1" x14ac:dyDescent="0.3">
      <c r="A33" s="195" t="s">
        <v>78</v>
      </c>
      <c r="B33" s="196"/>
      <c r="C33" s="197"/>
      <c r="D33" s="56" t="s">
        <v>67</v>
      </c>
      <c r="E33" s="110"/>
      <c r="F33" s="110"/>
      <c r="G33" s="111"/>
      <c r="H33" s="111"/>
      <c r="I33" s="111"/>
      <c r="J33" s="111"/>
      <c r="K33" s="111"/>
      <c r="L33" s="111"/>
      <c r="M33" s="114"/>
      <c r="N33" s="113"/>
    </row>
    <row r="34" spans="1:14" ht="15" customHeight="1" x14ac:dyDescent="0.3">
      <c r="A34" s="43">
        <v>3</v>
      </c>
      <c r="B34" s="44"/>
      <c r="C34" s="45"/>
      <c r="D34" s="51" t="s">
        <v>23</v>
      </c>
      <c r="E34" s="90"/>
      <c r="F34" s="90"/>
      <c r="G34" s="91"/>
      <c r="H34" s="91"/>
      <c r="I34" s="91"/>
      <c r="J34" s="91"/>
      <c r="K34" s="91"/>
      <c r="L34" s="91"/>
      <c r="M34" s="109"/>
      <c r="N34" s="92"/>
    </row>
    <row r="35" spans="1:14" ht="15" customHeight="1" x14ac:dyDescent="0.3">
      <c r="A35" s="43">
        <v>32</v>
      </c>
      <c r="B35" s="44"/>
      <c r="C35" s="45"/>
      <c r="D35" s="51" t="s">
        <v>36</v>
      </c>
      <c r="E35" s="90">
        <v>980.92</v>
      </c>
      <c r="F35" s="90">
        <v>7390.75</v>
      </c>
      <c r="G35" s="91">
        <v>769.79</v>
      </c>
      <c r="H35" s="91">
        <v>5800</v>
      </c>
      <c r="I35" s="91">
        <v>0</v>
      </c>
      <c r="J35" s="91"/>
      <c r="K35" s="91">
        <v>0</v>
      </c>
      <c r="L35" s="91"/>
      <c r="M35" s="109">
        <v>0</v>
      </c>
      <c r="N35" s="92"/>
    </row>
    <row r="36" spans="1:14" ht="40.5" customHeight="1" x14ac:dyDescent="0.3">
      <c r="A36" s="43">
        <v>37</v>
      </c>
      <c r="B36" s="44"/>
      <c r="C36" s="45"/>
      <c r="D36" s="52" t="s">
        <v>72</v>
      </c>
      <c r="E36" s="90"/>
      <c r="F36" s="90"/>
      <c r="G36" s="91"/>
      <c r="H36" s="91"/>
      <c r="I36" s="91"/>
      <c r="J36" s="91"/>
      <c r="K36" s="91"/>
      <c r="L36" s="91"/>
      <c r="M36" s="109"/>
      <c r="N36" s="92"/>
    </row>
    <row r="37" spans="1:14" ht="40.5" customHeight="1" x14ac:dyDescent="0.3">
      <c r="A37" s="43">
        <v>4</v>
      </c>
      <c r="B37" s="44"/>
      <c r="C37" s="45"/>
      <c r="D37" s="28" t="s">
        <v>25</v>
      </c>
      <c r="E37" s="90"/>
      <c r="F37" s="90"/>
      <c r="G37" s="91"/>
      <c r="H37" s="91"/>
      <c r="I37" s="91">
        <v>0</v>
      </c>
      <c r="J37" s="91"/>
      <c r="K37" s="91"/>
      <c r="L37" s="91"/>
      <c r="M37" s="109"/>
      <c r="N37" s="92"/>
    </row>
    <row r="38" spans="1:14" ht="40.5" customHeight="1" x14ac:dyDescent="0.3">
      <c r="A38" s="43">
        <v>42</v>
      </c>
      <c r="B38" s="44"/>
      <c r="C38" s="45"/>
      <c r="D38" s="28" t="s">
        <v>55</v>
      </c>
      <c r="E38" s="90">
        <v>969.47</v>
      </c>
      <c r="F38" s="90">
        <v>7304.5</v>
      </c>
      <c r="G38" s="91">
        <v>149.62</v>
      </c>
      <c r="H38" s="91">
        <v>1127.3</v>
      </c>
      <c r="I38" s="91">
        <v>0</v>
      </c>
      <c r="J38" s="91"/>
      <c r="K38" s="91">
        <v>0</v>
      </c>
      <c r="L38" s="91"/>
      <c r="M38" s="109">
        <v>0</v>
      </c>
      <c r="N38" s="92"/>
    </row>
    <row r="39" spans="1:14" ht="15" customHeight="1" x14ac:dyDescent="0.3">
      <c r="A39" s="220" t="s">
        <v>76</v>
      </c>
      <c r="B39" s="220"/>
      <c r="C39" s="220"/>
      <c r="D39" s="56" t="s">
        <v>66</v>
      </c>
      <c r="E39" s="110"/>
      <c r="F39" s="110"/>
      <c r="G39" s="111"/>
      <c r="H39" s="111"/>
      <c r="I39" s="111"/>
      <c r="J39" s="111"/>
      <c r="K39" s="111"/>
      <c r="L39" s="111"/>
      <c r="M39" s="114"/>
      <c r="N39" s="113"/>
    </row>
    <row r="40" spans="1:14" ht="15" customHeight="1" x14ac:dyDescent="0.3">
      <c r="A40" s="43">
        <v>3</v>
      </c>
      <c r="B40" s="44"/>
      <c r="C40" s="45"/>
      <c r="D40" s="51" t="s">
        <v>23</v>
      </c>
      <c r="E40" s="90"/>
      <c r="F40" s="90"/>
      <c r="G40" s="91"/>
      <c r="H40" s="91"/>
      <c r="I40" s="91"/>
      <c r="J40" s="91"/>
      <c r="K40" s="91"/>
      <c r="L40" s="91"/>
      <c r="M40" s="109"/>
      <c r="N40" s="92"/>
    </row>
    <row r="41" spans="1:14" ht="15" customHeight="1" x14ac:dyDescent="0.3">
      <c r="A41" s="43">
        <v>32</v>
      </c>
      <c r="B41" s="44"/>
      <c r="C41" s="45"/>
      <c r="D41" s="51" t="s">
        <v>36</v>
      </c>
      <c r="E41" s="90">
        <v>3018.16</v>
      </c>
      <c r="F41" s="90">
        <v>22740.3</v>
      </c>
      <c r="G41" s="91">
        <v>2173.46</v>
      </c>
      <c r="H41" s="91"/>
      <c r="I41" s="93">
        <v>1500</v>
      </c>
      <c r="J41" s="91"/>
      <c r="K41" s="91">
        <v>1537.5</v>
      </c>
      <c r="L41" s="91"/>
      <c r="M41" s="109">
        <v>1575.94</v>
      </c>
      <c r="N41" s="92"/>
    </row>
    <row r="42" spans="1:14" ht="26.4" x14ac:dyDescent="0.3">
      <c r="A42" s="211">
        <v>4</v>
      </c>
      <c r="B42" s="212"/>
      <c r="C42" s="213"/>
      <c r="D42" s="30" t="s">
        <v>25</v>
      </c>
      <c r="E42" s="90"/>
      <c r="F42" s="90"/>
      <c r="G42" s="91"/>
      <c r="H42" s="91"/>
      <c r="I42" s="91"/>
      <c r="J42" s="91"/>
      <c r="K42" s="91"/>
      <c r="L42" s="91"/>
      <c r="M42" s="109"/>
      <c r="N42" s="91"/>
    </row>
    <row r="43" spans="1:14" ht="26.4" x14ac:dyDescent="0.3">
      <c r="A43" s="201">
        <v>42</v>
      </c>
      <c r="B43" s="202"/>
      <c r="C43" s="203"/>
      <c r="D43" s="30" t="s">
        <v>55</v>
      </c>
      <c r="E43" s="90"/>
      <c r="F43" s="90"/>
      <c r="G43" s="91">
        <v>530.89</v>
      </c>
      <c r="H43" s="91"/>
      <c r="I43" s="93">
        <v>2000</v>
      </c>
      <c r="J43" s="91"/>
      <c r="K43" s="91">
        <v>2050</v>
      </c>
      <c r="L43" s="91"/>
      <c r="M43" s="109">
        <v>2101.25</v>
      </c>
      <c r="N43" s="91"/>
    </row>
    <row r="44" spans="1:14" x14ac:dyDescent="0.3">
      <c r="A44" s="220" t="s">
        <v>77</v>
      </c>
      <c r="B44" s="220"/>
      <c r="C44" s="220"/>
      <c r="D44" s="56" t="s">
        <v>64</v>
      </c>
      <c r="E44" s="59"/>
      <c r="F44" s="59"/>
      <c r="G44" s="59"/>
      <c r="H44" s="59"/>
      <c r="I44" s="61"/>
      <c r="J44" s="61"/>
      <c r="K44" s="59"/>
      <c r="L44" s="59"/>
      <c r="M44" s="102"/>
      <c r="N44" s="59"/>
    </row>
    <row r="45" spans="1:14" ht="32.25" customHeight="1" x14ac:dyDescent="0.3">
      <c r="A45" s="222">
        <v>4</v>
      </c>
      <c r="B45" s="223"/>
      <c r="C45" s="224"/>
      <c r="D45" s="57" t="s">
        <v>25</v>
      </c>
      <c r="E45" s="92"/>
      <c r="F45" s="92"/>
      <c r="G45" s="92"/>
      <c r="H45" s="92"/>
      <c r="I45" s="115"/>
      <c r="J45" s="115"/>
      <c r="K45" s="115"/>
      <c r="L45" s="115"/>
      <c r="M45" s="116"/>
      <c r="N45" s="92"/>
    </row>
    <row r="46" spans="1:14" ht="30" customHeight="1" x14ac:dyDescent="0.3">
      <c r="A46" s="225">
        <v>42</v>
      </c>
      <c r="B46" s="225"/>
      <c r="C46" s="225"/>
      <c r="D46" s="57" t="s">
        <v>55</v>
      </c>
      <c r="E46" s="92">
        <v>5058.1400000000003</v>
      </c>
      <c r="F46" s="92">
        <v>38110.54</v>
      </c>
      <c r="G46" s="92">
        <v>7963.37</v>
      </c>
      <c r="H46" s="92">
        <v>60000</v>
      </c>
      <c r="I46" s="142">
        <v>6000</v>
      </c>
      <c r="J46" s="115"/>
      <c r="K46" s="115">
        <v>6150</v>
      </c>
      <c r="L46" s="115"/>
      <c r="M46" s="116">
        <v>6303.75</v>
      </c>
      <c r="N46" s="92"/>
    </row>
    <row r="47" spans="1:14" ht="30" customHeight="1" x14ac:dyDescent="0.3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39"/>
    </row>
    <row r="48" spans="1:14" x14ac:dyDescent="0.3">
      <c r="A48" s="221" t="s">
        <v>87</v>
      </c>
      <c r="B48" s="221"/>
      <c r="C48" s="221"/>
      <c r="D48" s="58" t="s">
        <v>88</v>
      </c>
      <c r="E48" s="39"/>
      <c r="F48" s="39"/>
      <c r="G48" s="39"/>
      <c r="H48" s="39"/>
      <c r="I48" s="60"/>
      <c r="J48" s="60"/>
      <c r="K48" s="39"/>
      <c r="L48" s="39"/>
      <c r="M48" s="103"/>
      <c r="N48" s="39"/>
    </row>
    <row r="49" spans="1:14" x14ac:dyDescent="0.3">
      <c r="A49" s="220" t="s">
        <v>75</v>
      </c>
      <c r="B49" s="220"/>
      <c r="C49" s="220"/>
      <c r="D49" s="56" t="s">
        <v>59</v>
      </c>
      <c r="E49" s="59"/>
      <c r="F49" s="59"/>
      <c r="G49" s="59"/>
      <c r="H49" s="59"/>
      <c r="I49" s="61"/>
      <c r="J49" s="61"/>
      <c r="K49" s="59"/>
      <c r="L49" s="59"/>
      <c r="M49" s="102"/>
      <c r="N49" s="59"/>
    </row>
    <row r="50" spans="1:14" x14ac:dyDescent="0.3">
      <c r="A50" s="198">
        <v>3</v>
      </c>
      <c r="B50" s="199"/>
      <c r="C50" s="200"/>
      <c r="D50" s="12" t="s">
        <v>23</v>
      </c>
      <c r="E50" s="39">
        <v>0</v>
      </c>
      <c r="F50" s="39">
        <v>0</v>
      </c>
      <c r="G50" s="39"/>
      <c r="H50" s="39"/>
      <c r="I50" s="115"/>
      <c r="J50" s="115"/>
      <c r="K50" s="115"/>
      <c r="L50" s="115"/>
      <c r="M50" s="116"/>
      <c r="N50" s="92"/>
    </row>
    <row r="51" spans="1:14" x14ac:dyDescent="0.3">
      <c r="A51" s="198">
        <v>32</v>
      </c>
      <c r="B51" s="199"/>
      <c r="C51" s="200"/>
      <c r="D51" s="12" t="s">
        <v>36</v>
      </c>
      <c r="E51" s="92">
        <v>1990.84</v>
      </c>
      <c r="F51" s="92">
        <v>15000</v>
      </c>
      <c r="G51" s="92">
        <v>6636.14</v>
      </c>
      <c r="H51" s="92">
        <v>50000</v>
      </c>
      <c r="I51" s="142">
        <v>6636</v>
      </c>
      <c r="J51" s="115"/>
      <c r="K51" s="115">
        <v>6801.9</v>
      </c>
      <c r="L51" s="115"/>
      <c r="M51" s="116">
        <v>6971.95</v>
      </c>
      <c r="N51" s="92"/>
    </row>
    <row r="52" spans="1:14" x14ac:dyDescent="0.3">
      <c r="A52" s="228" t="s">
        <v>76</v>
      </c>
      <c r="B52" s="228"/>
      <c r="C52" s="228"/>
      <c r="D52" s="66" t="s">
        <v>66</v>
      </c>
      <c r="E52" s="65"/>
      <c r="F52" s="65"/>
      <c r="G52" s="65"/>
      <c r="H52" s="65"/>
      <c r="I52" s="118"/>
      <c r="J52" s="117"/>
      <c r="K52" s="117"/>
      <c r="L52" s="117"/>
      <c r="M52" s="117"/>
      <c r="N52" s="113"/>
    </row>
    <row r="53" spans="1:14" x14ac:dyDescent="0.3">
      <c r="A53" s="204">
        <v>3</v>
      </c>
      <c r="B53" s="204"/>
      <c r="C53" s="204"/>
      <c r="D53" s="12" t="s">
        <v>23</v>
      </c>
      <c r="E53" s="39"/>
      <c r="F53" s="39"/>
      <c r="G53" s="39"/>
      <c r="H53" s="39"/>
      <c r="I53" s="115"/>
      <c r="J53" s="91"/>
      <c r="K53" s="91"/>
      <c r="L53" s="91"/>
      <c r="M53" s="109"/>
      <c r="N53" s="92"/>
    </row>
    <row r="54" spans="1:14" x14ac:dyDescent="0.3">
      <c r="A54" s="204">
        <v>32</v>
      </c>
      <c r="B54" s="204"/>
      <c r="C54" s="204"/>
      <c r="D54" s="12" t="s">
        <v>36</v>
      </c>
      <c r="E54" s="39"/>
      <c r="F54" s="39"/>
      <c r="G54" s="39">
        <v>501.87</v>
      </c>
      <c r="H54" s="92">
        <v>3781.33</v>
      </c>
      <c r="I54" s="142">
        <v>500</v>
      </c>
      <c r="J54" s="91"/>
      <c r="K54" s="91">
        <v>512.5</v>
      </c>
      <c r="L54" s="91"/>
      <c r="M54" s="109">
        <v>525.30999999999995</v>
      </c>
      <c r="N54" s="92"/>
    </row>
    <row r="55" spans="1:14" x14ac:dyDescent="0.3">
      <c r="A55" s="129"/>
      <c r="D55" s="130"/>
    </row>
    <row r="56" spans="1:14" s="65" customFormat="1" ht="13.8" customHeight="1" x14ac:dyDescent="0.3">
      <c r="A56" s="131"/>
      <c r="D56" s="131"/>
    </row>
    <row r="57" spans="1:14" x14ac:dyDescent="0.3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</row>
    <row r="58" spans="1:14" x14ac:dyDescent="0.3">
      <c r="A58" s="147"/>
      <c r="B58" s="147"/>
      <c r="C58" s="147"/>
      <c r="D58" s="147"/>
      <c r="E58" s="147"/>
      <c r="F58" s="147"/>
      <c r="G58" s="148"/>
      <c r="H58" s="148"/>
      <c r="I58" s="147"/>
      <c r="J58" s="147"/>
      <c r="K58" s="149"/>
      <c r="L58" s="147"/>
      <c r="M58" s="149"/>
      <c r="N58" s="147"/>
    </row>
  </sheetData>
  <mergeCells count="40">
    <mergeCell ref="A54:C54"/>
    <mergeCell ref="A9:C9"/>
    <mergeCell ref="A10:C10"/>
    <mergeCell ref="A39:C39"/>
    <mergeCell ref="A44:C44"/>
    <mergeCell ref="A48:C48"/>
    <mergeCell ref="A25:C25"/>
    <mergeCell ref="A26:C26"/>
    <mergeCell ref="A27:C27"/>
    <mergeCell ref="A45:C45"/>
    <mergeCell ref="A46:C46"/>
    <mergeCell ref="A49:C49"/>
    <mergeCell ref="A50:C50"/>
    <mergeCell ref="A30:C30"/>
    <mergeCell ref="A14:M14"/>
    <mergeCell ref="A52:C52"/>
    <mergeCell ref="A33:C33"/>
    <mergeCell ref="A51:C51"/>
    <mergeCell ref="A43:C43"/>
    <mergeCell ref="A53:C53"/>
    <mergeCell ref="A7:C7"/>
    <mergeCell ref="A15:C15"/>
    <mergeCell ref="A16:C16"/>
    <mergeCell ref="A17:C17"/>
    <mergeCell ref="A18:C18"/>
    <mergeCell ref="A31:C31"/>
    <mergeCell ref="A42:C42"/>
    <mergeCell ref="A22:C22"/>
    <mergeCell ref="A24:C24"/>
    <mergeCell ref="A29:C29"/>
    <mergeCell ref="A20:A21"/>
    <mergeCell ref="B20:N21"/>
    <mergeCell ref="A1:M1"/>
    <mergeCell ref="A3:M3"/>
    <mergeCell ref="A5:C5"/>
    <mergeCell ref="E5:F5"/>
    <mergeCell ref="G5:H5"/>
    <mergeCell ref="I5:J5"/>
    <mergeCell ref="K5:L5"/>
    <mergeCell ref="M5:N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2022-12-15T09:18:17Z</cp:lastPrinted>
  <dcterms:created xsi:type="dcterms:W3CDTF">2022-08-12T12:51:27Z</dcterms:created>
  <dcterms:modified xsi:type="dcterms:W3CDTF">2022-12-15T11:06:14Z</dcterms:modified>
</cp:coreProperties>
</file>